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rinne\Downloads\"/>
    </mc:Choice>
  </mc:AlternateContent>
  <bookViews>
    <workbookView xWindow="0" yWindow="0" windowWidth="28800" windowHeight="12450"/>
  </bookViews>
  <sheets>
    <sheet name="About this spreadsheet" sheetId="5" r:id="rId1"/>
    <sheet name="1 - Fee info" sheetId="1" r:id="rId2"/>
    <sheet name="2 - Summary to copy"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5" i="4" l="1"/>
  <c r="B85" i="4"/>
  <c r="B86" i="4"/>
  <c r="B87" i="4"/>
  <c r="B88" i="4"/>
  <c r="B89" i="4"/>
  <c r="B90" i="4"/>
  <c r="B91" i="4"/>
  <c r="B92" i="4"/>
  <c r="B93" i="4"/>
  <c r="C86" i="4"/>
  <c r="C87" i="4"/>
  <c r="C88" i="4"/>
  <c r="C89" i="4"/>
  <c r="C90" i="4"/>
  <c r="C91" i="4"/>
  <c r="C92" i="4"/>
  <c r="C93" i="4"/>
  <c r="C94" i="4"/>
  <c r="D85" i="4"/>
  <c r="D86" i="4"/>
  <c r="D87" i="4"/>
  <c r="D88" i="4"/>
  <c r="D89" i="4"/>
  <c r="D90" i="4"/>
  <c r="D91" i="4"/>
  <c r="D92" i="4"/>
  <c r="D93" i="4"/>
  <c r="D94" i="4"/>
  <c r="G86" i="4"/>
  <c r="G87" i="4"/>
  <c r="G88" i="4"/>
  <c r="G89" i="4"/>
  <c r="G90" i="4"/>
  <c r="G91" i="4"/>
  <c r="G92" i="4"/>
  <c r="G93" i="4"/>
  <c r="G94" i="4"/>
  <c r="F86" i="4"/>
  <c r="F87" i="4"/>
  <c r="F88" i="4"/>
  <c r="F89" i="4"/>
  <c r="F90" i="4"/>
  <c r="F91" i="4"/>
  <c r="F92" i="4"/>
  <c r="F93" i="4"/>
  <c r="F94" i="4"/>
  <c r="E86" i="4"/>
  <c r="E87" i="4"/>
  <c r="E88" i="4"/>
  <c r="E89" i="4"/>
  <c r="E90" i="4"/>
  <c r="E91" i="4"/>
  <c r="E92" i="4"/>
  <c r="E93" i="4"/>
  <c r="E94" i="4"/>
  <c r="L86" i="4"/>
  <c r="L87" i="4"/>
  <c r="L88" i="4"/>
  <c r="L89" i="4"/>
  <c r="L90" i="4"/>
  <c r="L91" i="4"/>
  <c r="L92" i="4"/>
  <c r="L93" i="4"/>
  <c r="L94" i="4"/>
  <c r="K86" i="4"/>
  <c r="K87" i="4"/>
  <c r="K88" i="4"/>
  <c r="K89" i="4"/>
  <c r="K90" i="4"/>
  <c r="K91" i="4"/>
  <c r="K92" i="4"/>
  <c r="K93" i="4"/>
  <c r="K94" i="4"/>
  <c r="J86" i="4"/>
  <c r="J87" i="4"/>
  <c r="J88" i="4"/>
  <c r="J89" i="4"/>
  <c r="J90" i="4"/>
  <c r="J91" i="4"/>
  <c r="J92" i="4"/>
  <c r="J93" i="4"/>
  <c r="J94" i="4"/>
  <c r="I86" i="4"/>
  <c r="I87" i="4"/>
  <c r="I88" i="4"/>
  <c r="I89" i="4"/>
  <c r="I90" i="4"/>
  <c r="I91" i="4"/>
  <c r="I92" i="4"/>
  <c r="I93" i="4"/>
  <c r="I94" i="4"/>
  <c r="H86" i="4"/>
  <c r="H87" i="4"/>
  <c r="H88" i="4"/>
  <c r="H89" i="4"/>
  <c r="H90" i="4"/>
  <c r="H91" i="4"/>
  <c r="H92" i="4"/>
  <c r="H93" i="4"/>
  <c r="H94" i="4"/>
  <c r="D95" i="4"/>
  <c r="E95" i="4"/>
  <c r="F95" i="4"/>
  <c r="G95" i="4"/>
  <c r="H95" i="4"/>
  <c r="I95" i="4"/>
  <c r="J95" i="4"/>
  <c r="K95" i="4"/>
  <c r="L95" i="4"/>
  <c r="C95" i="4"/>
  <c r="B94" i="4"/>
  <c r="F59" i="1"/>
  <c r="F85" i="4" s="1"/>
  <c r="E59" i="1"/>
  <c r="E85" i="4" s="1"/>
  <c r="D59" i="1"/>
  <c r="C59" i="1"/>
  <c r="C85" i="4" s="1"/>
  <c r="C104" i="1"/>
  <c r="C27" i="4" s="1"/>
  <c r="B54" i="4"/>
  <c r="B22" i="4"/>
  <c r="B122" i="1" l="1"/>
  <c r="B45" i="4" s="1"/>
  <c r="B55" i="4"/>
  <c r="B57" i="4"/>
  <c r="B23" i="4"/>
  <c r="B25" i="4"/>
  <c r="G59" i="1"/>
  <c r="G85" i="4" s="1"/>
  <c r="H59" i="1"/>
  <c r="H85" i="4" s="1"/>
  <c r="I59" i="1"/>
  <c r="I85" i="4" s="1"/>
  <c r="J59" i="1"/>
  <c r="J85" i="4" s="1"/>
  <c r="K59" i="1"/>
  <c r="K85" i="4" s="1"/>
  <c r="L59" i="1"/>
  <c r="L85" i="4" s="1"/>
  <c r="E98" i="1"/>
  <c r="E22" i="4" s="1"/>
  <c r="D98" i="1"/>
  <c r="D22" i="4" s="1"/>
  <c r="C98" i="1"/>
  <c r="C22" i="4" s="1"/>
  <c r="C49" i="1"/>
  <c r="C48" i="1"/>
  <c r="L138" i="1"/>
  <c r="L59" i="4" s="1"/>
  <c r="L139" i="1"/>
  <c r="L60" i="4" s="1"/>
  <c r="L140" i="1"/>
  <c r="L61" i="4" s="1"/>
  <c r="L141" i="1"/>
  <c r="L62" i="4" s="1"/>
  <c r="L142" i="1"/>
  <c r="L63" i="4" s="1"/>
  <c r="L143" i="1"/>
  <c r="L64" i="4" s="1"/>
  <c r="L144" i="1"/>
  <c r="L65" i="4" s="1"/>
  <c r="L145" i="1"/>
  <c r="L66" i="4" s="1"/>
  <c r="L146" i="1"/>
  <c r="L67" i="4" s="1"/>
  <c r="L147" i="1"/>
  <c r="L68" i="4" s="1"/>
  <c r="L148" i="1"/>
  <c r="L69" i="4" s="1"/>
  <c r="L149" i="1"/>
  <c r="L70" i="4" s="1"/>
  <c r="L150" i="1"/>
  <c r="L71" i="4" s="1"/>
  <c r="L151" i="1"/>
  <c r="L72" i="4" s="1"/>
  <c r="L152" i="1"/>
  <c r="L73" i="4" s="1"/>
  <c r="L153" i="1"/>
  <c r="L74" i="4" s="1"/>
  <c r="L154" i="1"/>
  <c r="L75" i="4" s="1"/>
  <c r="L155" i="1"/>
  <c r="L76" i="4" s="1"/>
  <c r="L156" i="1"/>
  <c r="L77" i="4" s="1"/>
  <c r="L137" i="1"/>
  <c r="L58" i="4" s="1"/>
  <c r="L103" i="1"/>
  <c r="L26" i="4" s="1"/>
  <c r="K138" i="1"/>
  <c r="K59" i="4" s="1"/>
  <c r="K139" i="1"/>
  <c r="K60" i="4" s="1"/>
  <c r="K140" i="1"/>
  <c r="K61" i="4" s="1"/>
  <c r="K141" i="1"/>
  <c r="K62" i="4" s="1"/>
  <c r="K142" i="1"/>
  <c r="K63" i="4" s="1"/>
  <c r="K143" i="1"/>
  <c r="K64" i="4" s="1"/>
  <c r="K144" i="1"/>
  <c r="K65" i="4" s="1"/>
  <c r="K145" i="1"/>
  <c r="K66" i="4" s="1"/>
  <c r="K146" i="1"/>
  <c r="K67" i="4" s="1"/>
  <c r="K147" i="1"/>
  <c r="K68" i="4" s="1"/>
  <c r="K148" i="1"/>
  <c r="K69" i="4" s="1"/>
  <c r="K149" i="1"/>
  <c r="K70" i="4" s="1"/>
  <c r="K150" i="1"/>
  <c r="K71" i="4" s="1"/>
  <c r="K151" i="1"/>
  <c r="K72" i="4" s="1"/>
  <c r="K152" i="1"/>
  <c r="K73" i="4" s="1"/>
  <c r="K153" i="1"/>
  <c r="K74" i="4" s="1"/>
  <c r="K154" i="1"/>
  <c r="K75" i="4" s="1"/>
  <c r="K155" i="1"/>
  <c r="K76" i="4" s="1"/>
  <c r="K156" i="1"/>
  <c r="K77" i="4" s="1"/>
  <c r="K137" i="1"/>
  <c r="K58" i="4" s="1"/>
  <c r="K103" i="1"/>
  <c r="K26" i="4" s="1"/>
  <c r="J138" i="1"/>
  <c r="J59" i="4" s="1"/>
  <c r="J139" i="1"/>
  <c r="J60" i="4" s="1"/>
  <c r="J140" i="1"/>
  <c r="J61" i="4" s="1"/>
  <c r="J141" i="1"/>
  <c r="J62" i="4" s="1"/>
  <c r="J142" i="1"/>
  <c r="J63" i="4" s="1"/>
  <c r="J143" i="1"/>
  <c r="J64" i="4" s="1"/>
  <c r="J144" i="1"/>
  <c r="J65" i="4" s="1"/>
  <c r="J145" i="1"/>
  <c r="J66" i="4" s="1"/>
  <c r="J146" i="1"/>
  <c r="J67" i="4" s="1"/>
  <c r="J147" i="1"/>
  <c r="J68" i="4" s="1"/>
  <c r="J148" i="1"/>
  <c r="J69" i="4" s="1"/>
  <c r="J149" i="1"/>
  <c r="J70" i="4" s="1"/>
  <c r="J150" i="1"/>
  <c r="J71" i="4" s="1"/>
  <c r="J151" i="1"/>
  <c r="J72" i="4" s="1"/>
  <c r="J152" i="1"/>
  <c r="J73" i="4" s="1"/>
  <c r="J153" i="1"/>
  <c r="J74" i="4" s="1"/>
  <c r="J154" i="1"/>
  <c r="J75" i="4" s="1"/>
  <c r="J155" i="1"/>
  <c r="J76" i="4" s="1"/>
  <c r="J156" i="1"/>
  <c r="J77" i="4" s="1"/>
  <c r="J137" i="1"/>
  <c r="J58" i="4" s="1"/>
  <c r="J103" i="1"/>
  <c r="J26" i="4" s="1"/>
  <c r="I138" i="1"/>
  <c r="I59" i="4" s="1"/>
  <c r="I139" i="1"/>
  <c r="I60" i="4" s="1"/>
  <c r="I140" i="1"/>
  <c r="I61" i="4" s="1"/>
  <c r="I141" i="1"/>
  <c r="I62" i="4" s="1"/>
  <c r="I142" i="1"/>
  <c r="I63" i="4" s="1"/>
  <c r="I143" i="1"/>
  <c r="I64" i="4" s="1"/>
  <c r="I144" i="1"/>
  <c r="I65" i="4" s="1"/>
  <c r="I145" i="1"/>
  <c r="I66" i="4" s="1"/>
  <c r="I146" i="1"/>
  <c r="I67" i="4" s="1"/>
  <c r="I147" i="1"/>
  <c r="I68" i="4" s="1"/>
  <c r="I148" i="1"/>
  <c r="I69" i="4" s="1"/>
  <c r="I149" i="1"/>
  <c r="I70" i="4" s="1"/>
  <c r="I150" i="1"/>
  <c r="I71" i="4" s="1"/>
  <c r="I151" i="1"/>
  <c r="I72" i="4" s="1"/>
  <c r="I152" i="1"/>
  <c r="I73" i="4" s="1"/>
  <c r="I153" i="1"/>
  <c r="I74" i="4" s="1"/>
  <c r="I154" i="1"/>
  <c r="I75" i="4" s="1"/>
  <c r="I155" i="1"/>
  <c r="I76" i="4" s="1"/>
  <c r="I156" i="1"/>
  <c r="I77" i="4" s="1"/>
  <c r="I137" i="1"/>
  <c r="I58" i="4" s="1"/>
  <c r="H134" i="1"/>
  <c r="H55" i="4" s="1"/>
  <c r="H138" i="1"/>
  <c r="H59" i="4" s="1"/>
  <c r="H139" i="1"/>
  <c r="H60" i="4" s="1"/>
  <c r="H140" i="1"/>
  <c r="H61" i="4" s="1"/>
  <c r="H141" i="1"/>
  <c r="H62" i="4" s="1"/>
  <c r="H142" i="1"/>
  <c r="H63" i="4" s="1"/>
  <c r="H143" i="1"/>
  <c r="H64" i="4" s="1"/>
  <c r="H144" i="1"/>
  <c r="H65" i="4" s="1"/>
  <c r="H145" i="1"/>
  <c r="H66" i="4" s="1"/>
  <c r="H146" i="1"/>
  <c r="H67" i="4" s="1"/>
  <c r="H147" i="1"/>
  <c r="H68" i="4" s="1"/>
  <c r="H148" i="1"/>
  <c r="H69" i="4" s="1"/>
  <c r="H149" i="1"/>
  <c r="H70" i="4" s="1"/>
  <c r="H150" i="1"/>
  <c r="H71" i="4" s="1"/>
  <c r="H151" i="1"/>
  <c r="H72" i="4" s="1"/>
  <c r="H152" i="1"/>
  <c r="H73" i="4" s="1"/>
  <c r="H153" i="1"/>
  <c r="H74" i="4" s="1"/>
  <c r="H154" i="1"/>
  <c r="H75" i="4" s="1"/>
  <c r="H155" i="1"/>
  <c r="H76" i="4" s="1"/>
  <c r="H156" i="1"/>
  <c r="H77" i="4" s="1"/>
  <c r="H137" i="1"/>
  <c r="H58" i="4" s="1"/>
  <c r="H103" i="1"/>
  <c r="H26" i="4" s="1"/>
  <c r="G138" i="1"/>
  <c r="G59" i="4" s="1"/>
  <c r="G139" i="1"/>
  <c r="G60" i="4" s="1"/>
  <c r="G140" i="1"/>
  <c r="G61" i="4" s="1"/>
  <c r="G141" i="1"/>
  <c r="G62" i="4" s="1"/>
  <c r="G142" i="1"/>
  <c r="G63" i="4" s="1"/>
  <c r="G143" i="1"/>
  <c r="G64" i="4" s="1"/>
  <c r="G144" i="1"/>
  <c r="G65" i="4" s="1"/>
  <c r="G145" i="1"/>
  <c r="G66" i="4" s="1"/>
  <c r="G146" i="1"/>
  <c r="G67" i="4" s="1"/>
  <c r="G147" i="1"/>
  <c r="G68" i="4" s="1"/>
  <c r="G148" i="1"/>
  <c r="G69" i="4" s="1"/>
  <c r="G149" i="1"/>
  <c r="G70" i="4" s="1"/>
  <c r="G150" i="1"/>
  <c r="G71" i="4" s="1"/>
  <c r="G151" i="1"/>
  <c r="G72" i="4" s="1"/>
  <c r="G152" i="1"/>
  <c r="G73" i="4" s="1"/>
  <c r="G153" i="1"/>
  <c r="G74" i="4" s="1"/>
  <c r="G154" i="1"/>
  <c r="G75" i="4" s="1"/>
  <c r="G155" i="1"/>
  <c r="G76" i="4" s="1"/>
  <c r="G156" i="1"/>
  <c r="G77" i="4" s="1"/>
  <c r="G137" i="1"/>
  <c r="G58" i="4" s="1"/>
  <c r="G103" i="1"/>
  <c r="G26" i="4" s="1"/>
  <c r="F156" i="1"/>
  <c r="F77" i="4" s="1"/>
  <c r="F138" i="1"/>
  <c r="F59" i="4" s="1"/>
  <c r="F139" i="1"/>
  <c r="F60" i="4" s="1"/>
  <c r="F140" i="1"/>
  <c r="F61" i="4" s="1"/>
  <c r="F141" i="1"/>
  <c r="F62" i="4" s="1"/>
  <c r="F142" i="1"/>
  <c r="F63" i="4" s="1"/>
  <c r="F143" i="1"/>
  <c r="F64" i="4" s="1"/>
  <c r="F144" i="1"/>
  <c r="F65" i="4" s="1"/>
  <c r="F145" i="1"/>
  <c r="F66" i="4" s="1"/>
  <c r="F146" i="1"/>
  <c r="F67" i="4" s="1"/>
  <c r="F147" i="1"/>
  <c r="F68" i="4" s="1"/>
  <c r="F148" i="1"/>
  <c r="F69" i="4" s="1"/>
  <c r="F149" i="1"/>
  <c r="F70" i="4" s="1"/>
  <c r="F150" i="1"/>
  <c r="F71" i="4" s="1"/>
  <c r="F151" i="1"/>
  <c r="F72" i="4" s="1"/>
  <c r="F152" i="1"/>
  <c r="F73" i="4" s="1"/>
  <c r="F153" i="1"/>
  <c r="F74" i="4" s="1"/>
  <c r="F154" i="1"/>
  <c r="F75" i="4" s="1"/>
  <c r="F155" i="1"/>
  <c r="F76" i="4" s="1"/>
  <c r="F137" i="1"/>
  <c r="F58" i="4" s="1"/>
  <c r="F103" i="1"/>
  <c r="F26" i="4" s="1"/>
  <c r="F100" i="1"/>
  <c r="F23" i="4" s="1"/>
  <c r="E103" i="1"/>
  <c r="E26" i="4" s="1"/>
  <c r="L134" i="1"/>
  <c r="L55" i="4" s="1"/>
  <c r="K134" i="1"/>
  <c r="K55" i="4" s="1"/>
  <c r="J134" i="1"/>
  <c r="J55" i="4" s="1"/>
  <c r="J100" i="1"/>
  <c r="J23" i="4" s="1"/>
  <c r="I134" i="1"/>
  <c r="I55" i="4" s="1"/>
  <c r="E137" i="1"/>
  <c r="E58" i="4" s="1"/>
  <c r="C47" i="1" l="1"/>
  <c r="C81" i="1"/>
  <c r="B71" i="1" s="1"/>
  <c r="H100" i="1"/>
  <c r="H23" i="4" s="1"/>
  <c r="G134" i="1"/>
  <c r="G55" i="4" s="1"/>
  <c r="G100" i="1"/>
  <c r="G23" i="4" s="1"/>
  <c r="F134" i="1"/>
  <c r="F55" i="4" s="1"/>
  <c r="E134" i="1"/>
  <c r="E100" i="1"/>
  <c r="E23" i="4" s="1"/>
  <c r="D134" i="1"/>
  <c r="D55" i="4" s="1"/>
  <c r="D100" i="1"/>
  <c r="D23" i="4" s="1"/>
  <c r="C134" i="1"/>
  <c r="C100" i="1"/>
  <c r="C97" i="1"/>
  <c r="C21" i="4" s="1"/>
  <c r="D97" i="1"/>
  <c r="E97" i="1"/>
  <c r="F97" i="1"/>
  <c r="G97" i="1"/>
  <c r="H97" i="1"/>
  <c r="I97" i="1"/>
  <c r="J97" i="1"/>
  <c r="K97" i="1"/>
  <c r="L97" i="1"/>
  <c r="F98" i="1"/>
  <c r="F22" i="4" s="1"/>
  <c r="G98" i="1"/>
  <c r="G22" i="4" s="1"/>
  <c r="H98" i="1"/>
  <c r="H22" i="4" s="1"/>
  <c r="E138" i="1"/>
  <c r="E59" i="4" s="1"/>
  <c r="E139" i="1"/>
  <c r="E60" i="4" s="1"/>
  <c r="E140" i="1"/>
  <c r="E61" i="4" s="1"/>
  <c r="E141" i="1"/>
  <c r="E62" i="4" s="1"/>
  <c r="E142" i="1"/>
  <c r="E63" i="4" s="1"/>
  <c r="E143" i="1"/>
  <c r="E64" i="4" s="1"/>
  <c r="E144" i="1"/>
  <c r="E65" i="4" s="1"/>
  <c r="E145" i="1"/>
  <c r="E66" i="4" s="1"/>
  <c r="E146" i="1"/>
  <c r="E67" i="4" s="1"/>
  <c r="E147" i="1"/>
  <c r="E68" i="4" s="1"/>
  <c r="E148" i="1"/>
  <c r="E69" i="4" s="1"/>
  <c r="E149" i="1"/>
  <c r="E70" i="4" s="1"/>
  <c r="E150" i="1"/>
  <c r="E71" i="4" s="1"/>
  <c r="E151" i="1"/>
  <c r="E72" i="4" s="1"/>
  <c r="E152" i="1"/>
  <c r="E73" i="4" s="1"/>
  <c r="E153" i="1"/>
  <c r="E74" i="4" s="1"/>
  <c r="E154" i="1"/>
  <c r="E75" i="4" s="1"/>
  <c r="E155" i="1"/>
  <c r="E76" i="4" s="1"/>
  <c r="E156" i="1"/>
  <c r="E77" i="4" s="1"/>
  <c r="D137" i="1"/>
  <c r="D58" i="4" s="1"/>
  <c r="D138" i="1"/>
  <c r="D59" i="4" s="1"/>
  <c r="D139" i="1"/>
  <c r="D60" i="4" s="1"/>
  <c r="D140" i="1"/>
  <c r="D61" i="4" s="1"/>
  <c r="D141" i="1"/>
  <c r="D62" i="4" s="1"/>
  <c r="D142" i="1"/>
  <c r="D63" i="4" s="1"/>
  <c r="D143" i="1"/>
  <c r="D64" i="4" s="1"/>
  <c r="D144" i="1"/>
  <c r="D65" i="4" s="1"/>
  <c r="D145" i="1"/>
  <c r="D66" i="4" s="1"/>
  <c r="D146" i="1"/>
  <c r="D67" i="4" s="1"/>
  <c r="D147" i="1"/>
  <c r="D68" i="4" s="1"/>
  <c r="D148" i="1"/>
  <c r="D69" i="4" s="1"/>
  <c r="D149" i="1"/>
  <c r="D70" i="4" s="1"/>
  <c r="D150" i="1"/>
  <c r="D71" i="4" s="1"/>
  <c r="D151" i="1"/>
  <c r="D72" i="4" s="1"/>
  <c r="D152" i="1"/>
  <c r="D73" i="4" s="1"/>
  <c r="D153" i="1"/>
  <c r="D74" i="4" s="1"/>
  <c r="D154" i="1"/>
  <c r="D75" i="4" s="1"/>
  <c r="D155" i="1"/>
  <c r="D76" i="4" s="1"/>
  <c r="D156" i="1"/>
  <c r="D77" i="4" s="1"/>
  <c r="D103" i="1"/>
  <c r="D26" i="4" s="1"/>
  <c r="B138" i="1"/>
  <c r="B59" i="4" s="1"/>
  <c r="B139" i="1"/>
  <c r="B60" i="4" s="1"/>
  <c r="B140" i="1"/>
  <c r="B61" i="4" s="1"/>
  <c r="B141" i="1"/>
  <c r="B62" i="4" s="1"/>
  <c r="B142" i="1"/>
  <c r="B63" i="4" s="1"/>
  <c r="B143" i="1"/>
  <c r="B64" i="4" s="1"/>
  <c r="B144" i="1"/>
  <c r="B65" i="4" s="1"/>
  <c r="B145" i="1"/>
  <c r="B66" i="4" s="1"/>
  <c r="B146" i="1"/>
  <c r="B67" i="4" s="1"/>
  <c r="B147" i="1"/>
  <c r="B68" i="4" s="1"/>
  <c r="B148" i="1"/>
  <c r="B69" i="4" s="1"/>
  <c r="B149" i="1"/>
  <c r="B70" i="4" s="1"/>
  <c r="B150" i="1"/>
  <c r="B71" i="4" s="1"/>
  <c r="B151" i="1"/>
  <c r="B72" i="4" s="1"/>
  <c r="B152" i="1"/>
  <c r="B73" i="4" s="1"/>
  <c r="B153" i="1"/>
  <c r="B74" i="4" s="1"/>
  <c r="B154" i="1"/>
  <c r="B75" i="4" s="1"/>
  <c r="B155" i="1"/>
  <c r="B76" i="4" s="1"/>
  <c r="B156" i="1"/>
  <c r="B77" i="4" s="1"/>
  <c r="B137" i="1"/>
  <c r="B58" i="4" s="1"/>
  <c r="C138" i="1"/>
  <c r="C59" i="4" s="1"/>
  <c r="C139" i="1"/>
  <c r="C60" i="4" s="1"/>
  <c r="C140" i="1"/>
  <c r="C61" i="4" s="1"/>
  <c r="C141" i="1"/>
  <c r="C62" i="4" s="1"/>
  <c r="C142" i="1"/>
  <c r="C63" i="4" s="1"/>
  <c r="C143" i="1"/>
  <c r="C64" i="4" s="1"/>
  <c r="C144" i="1"/>
  <c r="C65" i="4" s="1"/>
  <c r="C145" i="1"/>
  <c r="C66" i="4" s="1"/>
  <c r="C146" i="1"/>
  <c r="C67" i="4" s="1"/>
  <c r="C147" i="1"/>
  <c r="C68" i="4" s="1"/>
  <c r="C148" i="1"/>
  <c r="C69" i="4" s="1"/>
  <c r="C149" i="1"/>
  <c r="C70" i="4" s="1"/>
  <c r="C150" i="1"/>
  <c r="C71" i="4" s="1"/>
  <c r="C151" i="1"/>
  <c r="C72" i="4" s="1"/>
  <c r="C152" i="1"/>
  <c r="C73" i="4" s="1"/>
  <c r="C153" i="1"/>
  <c r="C74" i="4" s="1"/>
  <c r="C154" i="1"/>
  <c r="C75" i="4" s="1"/>
  <c r="C155" i="1"/>
  <c r="C76" i="4" s="1"/>
  <c r="C156" i="1"/>
  <c r="C77" i="4" s="1"/>
  <c r="C137" i="1"/>
  <c r="C58" i="4" s="1"/>
  <c r="C103" i="1"/>
  <c r="C26" i="4" s="1"/>
  <c r="E55" i="4" l="1"/>
  <c r="B130" i="1"/>
  <c r="B51" i="4" s="1"/>
  <c r="B82" i="4"/>
  <c r="C55" i="4"/>
  <c r="G58" i="1"/>
  <c r="G84" i="4" s="1"/>
  <c r="G21" i="4"/>
  <c r="F58" i="1"/>
  <c r="F84" i="4" s="1"/>
  <c r="F21" i="4"/>
  <c r="E58" i="1"/>
  <c r="E84" i="4" s="1"/>
  <c r="E21" i="4"/>
  <c r="L58" i="1"/>
  <c r="L84" i="4" s="1"/>
  <c r="L21" i="4"/>
  <c r="K58" i="1"/>
  <c r="K84" i="4" s="1"/>
  <c r="K21" i="4"/>
  <c r="J58" i="1"/>
  <c r="J84" i="4" s="1"/>
  <c r="J21" i="4"/>
  <c r="C23" i="4"/>
  <c r="D58" i="1"/>
  <c r="D84" i="4" s="1"/>
  <c r="D21" i="4"/>
  <c r="I58" i="1"/>
  <c r="I84" i="4" s="1"/>
  <c r="I21" i="4"/>
  <c r="C80" i="1"/>
  <c r="H58" i="1"/>
  <c r="H84" i="4" s="1"/>
  <c r="H21" i="4"/>
  <c r="C41" i="1"/>
  <c r="C58" i="1"/>
  <c r="C84" i="4" s="1"/>
  <c r="H104" i="1"/>
  <c r="H27" i="4" s="1"/>
  <c r="H105" i="1"/>
  <c r="H28" i="4" s="1"/>
  <c r="H106" i="1"/>
  <c r="H29" i="4" s="1"/>
  <c r="H107" i="1"/>
  <c r="H30" i="4" s="1"/>
  <c r="H108" i="1"/>
  <c r="H31" i="4" s="1"/>
  <c r="H109" i="1"/>
  <c r="H32" i="4" s="1"/>
  <c r="H110" i="1"/>
  <c r="H33" i="4" s="1"/>
  <c r="H111" i="1"/>
  <c r="H34" i="4" s="1"/>
  <c r="H112" i="1"/>
  <c r="H35" i="4" s="1"/>
  <c r="H113" i="1"/>
  <c r="H36" i="4" s="1"/>
  <c r="H114" i="1"/>
  <c r="H37" i="4" s="1"/>
  <c r="H115" i="1"/>
  <c r="H38" i="4" s="1"/>
  <c r="H116" i="1"/>
  <c r="H39" i="4" s="1"/>
  <c r="H117" i="1"/>
  <c r="H40" i="4" s="1"/>
  <c r="H118" i="1"/>
  <c r="H41" i="4" s="1"/>
  <c r="H119" i="1"/>
  <c r="H42" i="4" s="1"/>
  <c r="H120" i="1"/>
  <c r="H43" i="4" s="1"/>
  <c r="H121" i="1"/>
  <c r="H44" i="4" s="1"/>
  <c r="H122" i="1"/>
  <c r="H45" i="4" s="1"/>
  <c r="G104" i="1"/>
  <c r="G27" i="4" s="1"/>
  <c r="G105" i="1"/>
  <c r="G28" i="4" s="1"/>
  <c r="G106" i="1"/>
  <c r="G29" i="4" s="1"/>
  <c r="G107" i="1"/>
  <c r="G30" i="4" s="1"/>
  <c r="G108" i="1"/>
  <c r="G31" i="4" s="1"/>
  <c r="G109" i="1"/>
  <c r="G32" i="4" s="1"/>
  <c r="G110" i="1"/>
  <c r="G33" i="4" s="1"/>
  <c r="G111" i="1"/>
  <c r="G34" i="4" s="1"/>
  <c r="G112" i="1"/>
  <c r="G35" i="4" s="1"/>
  <c r="G113" i="1"/>
  <c r="G36" i="4" s="1"/>
  <c r="G114" i="1"/>
  <c r="G37" i="4" s="1"/>
  <c r="G115" i="1"/>
  <c r="G38" i="4" s="1"/>
  <c r="G116" i="1"/>
  <c r="G39" i="4" s="1"/>
  <c r="G117" i="1"/>
  <c r="G40" i="4" s="1"/>
  <c r="G118" i="1"/>
  <c r="G41" i="4" s="1"/>
  <c r="G119" i="1"/>
  <c r="G42" i="4" s="1"/>
  <c r="G120" i="1"/>
  <c r="G43" i="4" s="1"/>
  <c r="G121" i="1"/>
  <c r="G44" i="4" s="1"/>
  <c r="G122" i="1"/>
  <c r="G45" i="4" s="1"/>
  <c r="E104" i="1"/>
  <c r="E27" i="4" s="1"/>
  <c r="E105" i="1"/>
  <c r="E28" i="4" s="1"/>
  <c r="E106" i="1"/>
  <c r="E29" i="4" s="1"/>
  <c r="E107" i="1"/>
  <c r="E30" i="4" s="1"/>
  <c r="E108" i="1"/>
  <c r="E31" i="4" s="1"/>
  <c r="E109" i="1"/>
  <c r="E32" i="4" s="1"/>
  <c r="E110" i="1"/>
  <c r="E33" i="4" s="1"/>
  <c r="E111" i="1"/>
  <c r="E34" i="4" s="1"/>
  <c r="E112" i="1"/>
  <c r="E35" i="4" s="1"/>
  <c r="E113" i="1"/>
  <c r="E36" i="4" s="1"/>
  <c r="E114" i="1"/>
  <c r="E37" i="4" s="1"/>
  <c r="E115" i="1"/>
  <c r="E38" i="4" s="1"/>
  <c r="E116" i="1"/>
  <c r="E39" i="4" s="1"/>
  <c r="E117" i="1"/>
  <c r="E40" i="4" s="1"/>
  <c r="E118" i="1"/>
  <c r="E41" i="4" s="1"/>
  <c r="E119" i="1"/>
  <c r="E42" i="4" s="1"/>
  <c r="E120" i="1"/>
  <c r="E43" i="4" s="1"/>
  <c r="E121" i="1"/>
  <c r="E44" i="4" s="1"/>
  <c r="E122" i="1"/>
  <c r="E45" i="4" s="1"/>
  <c r="D104" i="1"/>
  <c r="D27" i="4" s="1"/>
  <c r="D105" i="1"/>
  <c r="D28" i="4" s="1"/>
  <c r="D106" i="1"/>
  <c r="D29" i="4" s="1"/>
  <c r="D107" i="1"/>
  <c r="D30" i="4" s="1"/>
  <c r="D108" i="1"/>
  <c r="D31" i="4" s="1"/>
  <c r="D109" i="1"/>
  <c r="D32" i="4" s="1"/>
  <c r="D110" i="1"/>
  <c r="D33" i="4" s="1"/>
  <c r="D111" i="1"/>
  <c r="D34" i="4" s="1"/>
  <c r="D112" i="1"/>
  <c r="D35" i="4" s="1"/>
  <c r="D113" i="1"/>
  <c r="D36" i="4" s="1"/>
  <c r="D114" i="1"/>
  <c r="D37" i="4" s="1"/>
  <c r="D115" i="1"/>
  <c r="D38" i="4" s="1"/>
  <c r="D116" i="1"/>
  <c r="D39" i="4" s="1"/>
  <c r="D117" i="1"/>
  <c r="D40" i="4" s="1"/>
  <c r="D118" i="1"/>
  <c r="D41" i="4" s="1"/>
  <c r="D119" i="1"/>
  <c r="D42" i="4" s="1"/>
  <c r="D120" i="1"/>
  <c r="D43" i="4" s="1"/>
  <c r="D121" i="1"/>
  <c r="D44" i="4" s="1"/>
  <c r="D122" i="1"/>
  <c r="D45" i="4" s="1"/>
  <c r="C105" i="1"/>
  <c r="C106" i="1"/>
  <c r="C107" i="1"/>
  <c r="C108" i="1"/>
  <c r="C31" i="4" s="1"/>
  <c r="C109" i="1"/>
  <c r="C32" i="4" s="1"/>
  <c r="C110" i="1"/>
  <c r="C33" i="4" s="1"/>
  <c r="C111" i="1"/>
  <c r="C34" i="4" s="1"/>
  <c r="C112" i="1"/>
  <c r="C35" i="4" s="1"/>
  <c r="C113" i="1"/>
  <c r="C36" i="4" s="1"/>
  <c r="C114" i="1"/>
  <c r="C37" i="4" s="1"/>
  <c r="C115" i="1"/>
  <c r="C38" i="4" s="1"/>
  <c r="C116" i="1"/>
  <c r="C39" i="4" s="1"/>
  <c r="C117" i="1"/>
  <c r="C40" i="4" s="1"/>
  <c r="C118" i="1"/>
  <c r="C41" i="4" s="1"/>
  <c r="C119" i="1"/>
  <c r="C42" i="4" s="1"/>
  <c r="C120" i="1"/>
  <c r="C43" i="4" s="1"/>
  <c r="C121" i="1"/>
  <c r="C44" i="4" s="1"/>
  <c r="C122" i="1"/>
  <c r="C45" i="4" s="1"/>
  <c r="B121" i="1"/>
  <c r="B44" i="4" s="1"/>
  <c r="B108" i="1"/>
  <c r="B31" i="4" s="1"/>
  <c r="B109" i="1"/>
  <c r="B32" i="4" s="1"/>
  <c r="B110" i="1"/>
  <c r="B33" i="4" s="1"/>
  <c r="B111" i="1"/>
  <c r="B34" i="4" s="1"/>
  <c r="B112" i="1"/>
  <c r="B35" i="4" s="1"/>
  <c r="B113" i="1"/>
  <c r="B36" i="4" s="1"/>
  <c r="B114" i="1"/>
  <c r="B37" i="4" s="1"/>
  <c r="B115" i="1"/>
  <c r="B38" i="4" s="1"/>
  <c r="B116" i="1"/>
  <c r="B39" i="4" s="1"/>
  <c r="B117" i="1"/>
  <c r="B40" i="4" s="1"/>
  <c r="B118" i="1"/>
  <c r="B41" i="4" s="1"/>
  <c r="B119" i="1"/>
  <c r="B42" i="4" s="1"/>
  <c r="B120" i="1"/>
  <c r="B43" i="4" s="1"/>
  <c r="B107" i="1"/>
  <c r="C133" i="1"/>
  <c r="C54" i="4" s="1"/>
  <c r="D133" i="1"/>
  <c r="D54" i="4" s="1"/>
  <c r="E133" i="1"/>
  <c r="E54" i="4" s="1"/>
  <c r="F133" i="1"/>
  <c r="F54" i="4" s="1"/>
  <c r="G133" i="1"/>
  <c r="G54" i="4" s="1"/>
  <c r="H133" i="1"/>
  <c r="H54" i="4" s="1"/>
  <c r="I133" i="1"/>
  <c r="I54" i="4" s="1"/>
  <c r="J133" i="1"/>
  <c r="J54" i="4" s="1"/>
  <c r="K133" i="1"/>
  <c r="K54" i="4" s="1"/>
  <c r="L133" i="1"/>
  <c r="L54" i="4" s="1"/>
  <c r="U41" i="1"/>
  <c r="S41" i="1"/>
  <c r="Q41" i="1"/>
  <c r="O41" i="1"/>
  <c r="M41" i="1"/>
  <c r="K41" i="1"/>
  <c r="I41" i="1"/>
  <c r="G41" i="1"/>
  <c r="E41" i="1"/>
  <c r="B103" i="1"/>
  <c r="B104" i="1"/>
  <c r="B27" i="4" s="1"/>
  <c r="B105" i="1"/>
  <c r="B106" i="1"/>
  <c r="B30" i="4" l="1"/>
  <c r="C29" i="4"/>
  <c r="B26" i="4"/>
  <c r="C28" i="4"/>
  <c r="B29" i="4"/>
  <c r="B28" i="4"/>
  <c r="C30" i="4"/>
  <c r="K132" i="1"/>
  <c r="K53" i="4" s="1"/>
  <c r="I132" i="1"/>
  <c r="I53" i="4" s="1"/>
  <c r="H132" i="1"/>
  <c r="H53" i="4" s="1"/>
  <c r="G132" i="1"/>
  <c r="G53" i="4" s="1"/>
  <c r="F132" i="1"/>
  <c r="F53" i="4" s="1"/>
  <c r="C132" i="1"/>
  <c r="C53" i="4" s="1"/>
  <c r="E132" i="1"/>
  <c r="E53" i="4" s="1"/>
  <c r="L132" i="1"/>
  <c r="L53" i="4" s="1"/>
  <c r="D132" i="1"/>
  <c r="D53" i="4" s="1"/>
  <c r="J132" i="1"/>
  <c r="J53" i="4" s="1"/>
  <c r="F104" i="1" l="1"/>
  <c r="F27" i="4" s="1"/>
  <c r="F112" i="1"/>
  <c r="F35" i="4" s="1"/>
  <c r="F120" i="1"/>
  <c r="F43" i="4" s="1"/>
  <c r="F105" i="1"/>
  <c r="F28" i="4" s="1"/>
  <c r="F113" i="1"/>
  <c r="F36" i="4" s="1"/>
  <c r="F121" i="1"/>
  <c r="F44" i="4" s="1"/>
  <c r="F119" i="1"/>
  <c r="F42" i="4" s="1"/>
  <c r="F106" i="1"/>
  <c r="F29" i="4" s="1"/>
  <c r="F114" i="1"/>
  <c r="F37" i="4" s="1"/>
  <c r="F122" i="1"/>
  <c r="F45" i="4" s="1"/>
  <c r="F111" i="1"/>
  <c r="F34" i="4" s="1"/>
  <c r="F107" i="1"/>
  <c r="F30" i="4" s="1"/>
  <c r="F115" i="1"/>
  <c r="F38" i="4" s="1"/>
  <c r="F108" i="1"/>
  <c r="F31" i="4" s="1"/>
  <c r="F116" i="1"/>
  <c r="F39" i="4" s="1"/>
  <c r="F109" i="1"/>
  <c r="F32" i="4" s="1"/>
  <c r="F117" i="1"/>
  <c r="F40" i="4" s="1"/>
  <c r="F110" i="1"/>
  <c r="F33" i="4" s="1"/>
  <c r="F118" i="1"/>
  <c r="F41" i="4" s="1"/>
  <c r="I98" i="1" l="1"/>
  <c r="I22" i="4" s="1"/>
  <c r="I100" i="1"/>
  <c r="I103" i="1"/>
  <c r="I26" i="4" s="1"/>
  <c r="I105" i="1"/>
  <c r="I28" i="4" s="1"/>
  <c r="I113" i="1"/>
  <c r="I36" i="4" s="1"/>
  <c r="I121" i="1"/>
  <c r="I44" i="4" s="1"/>
  <c r="I104" i="1"/>
  <c r="I27" i="4" s="1"/>
  <c r="I106" i="1"/>
  <c r="I29" i="4" s="1"/>
  <c r="I114" i="1"/>
  <c r="I37" i="4" s="1"/>
  <c r="I122" i="1"/>
  <c r="I45" i="4" s="1"/>
  <c r="I107" i="1"/>
  <c r="I30" i="4" s="1"/>
  <c r="I115" i="1"/>
  <c r="I38" i="4" s="1"/>
  <c r="I108" i="1"/>
  <c r="I31" i="4" s="1"/>
  <c r="I116" i="1"/>
  <c r="I39" i="4" s="1"/>
  <c r="I120" i="1"/>
  <c r="I43" i="4" s="1"/>
  <c r="I109" i="1"/>
  <c r="I32" i="4" s="1"/>
  <c r="I117" i="1"/>
  <c r="I40" i="4" s="1"/>
  <c r="I112" i="1"/>
  <c r="I35" i="4" s="1"/>
  <c r="I110" i="1"/>
  <c r="I33" i="4" s="1"/>
  <c r="I118" i="1"/>
  <c r="I41" i="4" s="1"/>
  <c r="I111" i="1"/>
  <c r="I34" i="4" s="1"/>
  <c r="I119" i="1"/>
  <c r="I42" i="4" s="1"/>
  <c r="J98" i="1"/>
  <c r="J22" i="4" s="1"/>
  <c r="I23" i="4" l="1"/>
  <c r="J109" i="1"/>
  <c r="J32" i="4" s="1"/>
  <c r="J117" i="1"/>
  <c r="J40" i="4" s="1"/>
  <c r="J110" i="1"/>
  <c r="J33" i="4" s="1"/>
  <c r="J118" i="1"/>
  <c r="J41" i="4" s="1"/>
  <c r="J108" i="1"/>
  <c r="J31" i="4" s="1"/>
  <c r="J122" i="1"/>
  <c r="J45" i="4" s="1"/>
  <c r="J111" i="1"/>
  <c r="J34" i="4" s="1"/>
  <c r="J119" i="1"/>
  <c r="J42" i="4" s="1"/>
  <c r="J116" i="1"/>
  <c r="J39" i="4" s="1"/>
  <c r="J104" i="1"/>
  <c r="J27" i="4" s="1"/>
  <c r="J112" i="1"/>
  <c r="J35" i="4" s="1"/>
  <c r="J120" i="1"/>
  <c r="J43" i="4" s="1"/>
  <c r="J105" i="1"/>
  <c r="J28" i="4" s="1"/>
  <c r="J113" i="1"/>
  <c r="J36" i="4" s="1"/>
  <c r="J121" i="1"/>
  <c r="J44" i="4" s="1"/>
  <c r="J106" i="1"/>
  <c r="J29" i="4" s="1"/>
  <c r="J114" i="1"/>
  <c r="J37" i="4" s="1"/>
  <c r="J107" i="1"/>
  <c r="J30" i="4" s="1"/>
  <c r="J115" i="1"/>
  <c r="J38" i="4" s="1"/>
  <c r="K100" i="1"/>
  <c r="K23" i="4" s="1"/>
  <c r="K109" i="1" l="1"/>
  <c r="K32" i="4" s="1"/>
  <c r="K98" i="1"/>
  <c r="K22" i="4" s="1"/>
  <c r="K104" i="1"/>
  <c r="K27" i="4" s="1"/>
  <c r="K105" i="1"/>
  <c r="K28" i="4" s="1"/>
  <c r="K106" i="1"/>
  <c r="K29" i="4" s="1"/>
  <c r="K107" i="1"/>
  <c r="K30" i="4" s="1"/>
  <c r="K108" i="1"/>
  <c r="K31" i="4" s="1"/>
  <c r="K110" i="1"/>
  <c r="K33" i="4" s="1"/>
  <c r="L98" i="1" l="1"/>
  <c r="L22" i="4" s="1"/>
  <c r="L100" i="1"/>
  <c r="L104" i="1"/>
  <c r="L27" i="4" s="1"/>
  <c r="L105" i="1"/>
  <c r="L28" i="4" s="1"/>
  <c r="L106" i="1"/>
  <c r="L29" i="4" s="1"/>
  <c r="L107" i="1"/>
  <c r="L30" i="4" s="1"/>
  <c r="L108" i="1"/>
  <c r="L31" i="4" s="1"/>
  <c r="L109" i="1"/>
  <c r="L32" i="4" s="1"/>
  <c r="L110" i="1"/>
  <c r="L33" i="4" s="1"/>
  <c r="L111" i="1"/>
  <c r="L34" i="4" s="1"/>
  <c r="L112" i="1"/>
  <c r="L35" i="4" s="1"/>
  <c r="L113" i="1"/>
  <c r="L36" i="4" s="1"/>
  <c r="K111" i="1"/>
  <c r="K34" i="4" s="1"/>
  <c r="L114" i="1"/>
  <c r="L37" i="4" s="1"/>
  <c r="C95" i="1" l="1"/>
  <c r="B19" i="4" s="1"/>
  <c r="L23" i="4"/>
  <c r="C79" i="1"/>
  <c r="C82" i="1" s="1"/>
  <c r="C75" i="1" s="1"/>
  <c r="B9" i="4" s="1"/>
  <c r="K112" i="1"/>
  <c r="K35" i="4" s="1"/>
  <c r="L115" i="1"/>
  <c r="L38" i="4" s="1"/>
  <c r="C83" i="1" l="1"/>
  <c r="K113" i="1"/>
  <c r="K36" i="4" s="1"/>
  <c r="L116" i="1"/>
  <c r="L39" i="4" s="1"/>
  <c r="C76" i="1" l="1"/>
  <c r="B10" i="4" s="1"/>
  <c r="K114" i="1"/>
  <c r="K37" i="4" s="1"/>
  <c r="L117" i="1"/>
  <c r="L40" i="4" s="1"/>
  <c r="K115" i="1" l="1"/>
  <c r="K38" i="4" s="1"/>
  <c r="L118" i="1"/>
  <c r="L41" i="4" s="1"/>
  <c r="K116" i="1" l="1"/>
  <c r="K39" i="4" s="1"/>
  <c r="L119" i="1"/>
  <c r="L42" i="4" s="1"/>
  <c r="K117" i="1" l="1"/>
  <c r="K40" i="4" s="1"/>
  <c r="L120" i="1"/>
  <c r="L43" i="4" s="1"/>
  <c r="K118" i="1" l="1"/>
  <c r="K41" i="4" s="1"/>
  <c r="L122" i="1"/>
  <c r="L45" i="4" s="1"/>
  <c r="L121" i="1"/>
  <c r="L44" i="4" s="1"/>
  <c r="K119" i="1" l="1"/>
  <c r="K42" i="4" s="1"/>
  <c r="K120" i="1" l="1"/>
  <c r="K43" i="4" s="1"/>
  <c r="K121" i="1" l="1"/>
  <c r="K44" i="4" s="1"/>
  <c r="K122" i="1" l="1"/>
  <c r="K45" i="4" s="1"/>
</calcChain>
</file>

<file path=xl/sharedStrings.xml><?xml version="1.0" encoding="utf-8"?>
<sst xmlns="http://schemas.openxmlformats.org/spreadsheetml/2006/main" count="128" uniqueCount="83">
  <si>
    <t>Totals</t>
  </si>
  <si>
    <t>Total fees</t>
  </si>
  <si>
    <t>% of balance</t>
  </si>
  <si>
    <t>TOTAL FEES</t>
  </si>
  <si>
    <t>Break down of fees</t>
  </si>
  <si>
    <r>
      <t xml:space="preserve">Type fee names </t>
    </r>
    <r>
      <rPr>
        <sz val="11"/>
        <color theme="0"/>
        <rFont val="Wingdings"/>
        <charset val="2"/>
      </rPr>
      <t>ê</t>
    </r>
  </si>
  <si>
    <r>
      <t xml:space="preserve">Type super fund names </t>
    </r>
    <r>
      <rPr>
        <sz val="11"/>
        <color theme="0"/>
        <rFont val="Wingdings"/>
        <charset val="2"/>
      </rPr>
      <t>è</t>
    </r>
  </si>
  <si>
    <t>Flat $ fee</t>
  </si>
  <si>
    <t>e.g. If you are recommending opening a fund, the 'Current' balance should be zero and the 'New balance' should be the balance of the fund after the old fund(s) were rolled over into it.</t>
  </si>
  <si>
    <r>
      <t xml:space="preserve">Current balance </t>
    </r>
    <r>
      <rPr>
        <sz val="11"/>
        <rFont val="Wingdings"/>
        <charset val="2"/>
      </rPr>
      <t>è</t>
    </r>
  </si>
  <si>
    <r>
      <t xml:space="preserve">New balance </t>
    </r>
    <r>
      <rPr>
        <sz val="11"/>
        <rFont val="Wingdings"/>
        <charset val="2"/>
      </rPr>
      <t>è</t>
    </r>
  </si>
  <si>
    <t>current</t>
  </si>
  <si>
    <t>new</t>
  </si>
  <si>
    <t>This table compares the fees for the current situation. You can copy it to your SOA. You only need to copy lines that have interesting data.  If you have to make adjustments, you might find it easier to copy the table to work and make the changes there.</t>
  </si>
  <si>
    <t>Step 4: Copy the 'Fees after implementation' table to your document</t>
  </si>
  <si>
    <t xml:space="preserve">This table compares the fees for the balances after implementation.  You can copy it to your SOA. You only need to copy lines that have interesting data.  </t>
  </si>
  <si>
    <t>Check</t>
  </si>
  <si>
    <t>total current</t>
  </si>
  <si>
    <t>total new balances</t>
  </si>
  <si>
    <t>Total fees paid in current situation</t>
  </si>
  <si>
    <t>Total fees paid with new balances</t>
  </si>
  <si>
    <t>If you have to make adjustments, you might find it easier to copy the table to your document and make the changes there.</t>
  </si>
  <si>
    <t>Step 3: Fill in the fees relating to making the above changes</t>
  </si>
  <si>
    <t>Difference in ongoing fees</t>
  </si>
  <si>
    <t>Total fees for making the change</t>
  </si>
  <si>
    <t>Difference in fees after costs</t>
  </si>
  <si>
    <t>Enter fees relating to opening a new fund, rolling funds out of a fund and any other fees which wil be applied with the recommended strategy.</t>
  </si>
  <si>
    <t>3. For each fee for each fund, enter the ANNUAL fee values in the yellow columns. For each fee, you can fill in either '% of balance' or 'Flat $ fee'. If you fill in both, only the 'flat $ fee' will be shown in the final tables. If a fee doesn't apply to the fund, then leave the fee fields blank.</t>
  </si>
  <si>
    <t>If there are fees that are applied due to certain actions (e.g. monthly pension withdrawals), then put the annual total that would be applied.</t>
  </si>
  <si>
    <t>These fees can only be dollar amounts. If there is a percentage based fee, work out the dollar amount and then enter it.</t>
  </si>
  <si>
    <t>Amount</t>
  </si>
  <si>
    <t>e.g. For example, if a fund is being closed, the 'Current balance' is the current situation balance and the 'new balance' is zero.</t>
  </si>
  <si>
    <t>Checking total current balances and total new balances are equal.</t>
  </si>
  <si>
    <t>Summary sentence:</t>
  </si>
  <si>
    <t>A breakdown of these fees is as follows.</t>
  </si>
  <si>
    <t>Summary:</t>
  </si>
  <si>
    <t>2. Put the names of the fees in the blue column.  If a fee only applies to one fund, then still add the fee name here. Do not put any fees only associated with changing funds (e.g. set-up or exit fees), these will be done at a later step.</t>
  </si>
  <si>
    <t>Only enter fees that will be applied in the new strategy. E.g. don't include a fund's exit fee if the fund won't be closed in the strategy.</t>
  </si>
  <si>
    <t>Assumed new balance</t>
  </si>
  <si>
    <t>Assumed current balance</t>
  </si>
  <si>
    <t>Current situation - total fees and table</t>
  </si>
  <si>
    <t>Sentences comparing total fees paid (including cost of making the change)</t>
  </si>
  <si>
    <t>Recommended situation - total fees and table</t>
  </si>
  <si>
    <t>Costs of making the change</t>
  </si>
  <si>
    <t>For each fund, put the initial balance and the balance after the recommendation, in the yellow fields. To make a fairer comparison, the total current balances and the total new balances should usually be equal (If they are not equal, it could be because you are recommending a lump sum super withdrawal).</t>
  </si>
  <si>
    <t>Step 4: Check the comparison in the tables below.</t>
  </si>
  <si>
    <t>THIS SECTION IS FOR CALCULATIONS ONLY</t>
  </si>
  <si>
    <t>only copy cells that</t>
  </si>
  <si>
    <t>have interesting data</t>
  </si>
  <si>
    <t>This spreadsheet is owned by Optimo Financial.</t>
  </si>
  <si>
    <t>All reasonable case has been taken in making this spreadsheet, however Optimo Financial is not liable for any loss caused, whether due to negligence or otherwise, arising from the user of, or reliance on, the information provided directly or indirectly by the use of this spreadsheet.</t>
  </si>
  <si>
    <t>It is to help Optimo Pathinder users (that is, licenced financial planners and their support staff) fill in the 'Comparison of fees' section the the Optimo Pathfinder results documents.</t>
  </si>
  <si>
    <t>You should carefully check that the calculations done by this spreadsheet are accurate.</t>
  </si>
  <si>
    <t>If you have any questions about this spreadsheet pleease contact Optimo Financial on support@optimofinancial.com.au or 02 8622 2296.</t>
  </si>
  <si>
    <t>www.optimofinancial.com.au</t>
  </si>
  <si>
    <t>Step 2: Fill in the super balances before and after the recommendation</t>
  </si>
  <si>
    <t>Go to the next sheet to copy summary sentences and tables to your document.</t>
  </si>
  <si>
    <t>Step 5: Go to the next sheet to copy the information to your document</t>
  </si>
  <si>
    <t>To start doing calcuations, please go to the next sheet sheet.</t>
  </si>
  <si>
    <t>For this table,</t>
  </si>
  <si>
    <t>Exit fee</t>
  </si>
  <si>
    <t/>
  </si>
  <si>
    <t>Note that you cannot edit this sheet, so if you want to make changes, you can make them once you have copied them to your document.</t>
  </si>
  <si>
    <t>Copying sentences comparing total fees paid (including cost of making the change)</t>
  </si>
  <si>
    <t xml:space="preserve">This sheet has summary sentences and tables that you can copy and paste to your documents.  </t>
  </si>
  <si>
    <t>Fund 1</t>
  </si>
  <si>
    <t>Fund 2</t>
  </si>
  <si>
    <t>Fund 3</t>
  </si>
  <si>
    <t>Fund 4</t>
  </si>
  <si>
    <t>Fund 5</t>
  </si>
  <si>
    <t>Fund 6</t>
  </si>
  <si>
    <t>Fund 7</t>
  </si>
  <si>
    <t>Fund 8</t>
  </si>
  <si>
    <t>Fund 9</t>
  </si>
  <si>
    <t>Fund 10</t>
  </si>
  <si>
    <t>e.g. Annual admin fee</t>
  </si>
  <si>
    <r>
      <t xml:space="preserve">Current balance </t>
    </r>
    <r>
      <rPr>
        <sz val="11"/>
        <color theme="1"/>
        <rFont val="Calibri"/>
        <family val="2"/>
        <scheme val="minor"/>
      </rPr>
      <t xml:space="preserve"> - In Pathfinder, the current balance is listed in the 'Current situation &gt; Super funds &amp; Trusts' section (for Retail/Industry funds, you will need to add up the totals) or the 'Initial balance' in the </t>
    </r>
    <r>
      <rPr>
        <b/>
        <sz val="11"/>
        <color theme="1"/>
        <rFont val="Calibri"/>
        <family val="2"/>
        <scheme val="minor"/>
      </rPr>
      <t>Strategy Summary</t>
    </r>
    <r>
      <rPr>
        <sz val="11"/>
        <color theme="1"/>
        <rFont val="Calibri"/>
        <family val="2"/>
        <scheme val="minor"/>
      </rPr>
      <t xml:space="preserve"> section.</t>
    </r>
  </si>
  <si>
    <r>
      <t>New Balance</t>
    </r>
    <r>
      <rPr>
        <sz val="11"/>
        <color theme="1"/>
        <rFont val="Calibri"/>
        <family val="2"/>
        <scheme val="minor"/>
      </rPr>
      <t xml:space="preserve"> - This is the balance after any initial rollovers in the first year.  You can calculate this based on the actions that you know will be taken on the existing balances. </t>
    </r>
  </si>
  <si>
    <t>E.g. if doing a full rollover from 'fund 1'  and 'Fund 2' to new fund 'Fund 3', then the new balance of 'Fund 3' is the sum of the initial balances of 'Fund 1' and 'Fund 2'.</t>
  </si>
  <si>
    <t>e.g. Investment fee - Balanced</t>
  </si>
  <si>
    <t>e.g. Pension draw down fee (total annual payment for monthly withdrawals)</t>
  </si>
  <si>
    <t>1. Put the all new and existing super fund names in the green boxes.  You can enter up to 10 funds.</t>
  </si>
  <si>
    <t>Step 1: Fill in existing and recommended fund names and their annual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</si>
</sst>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00%"/>
    <numFmt numFmtId="165" formatCode="_(&quot;$&quot;* #,##0_);_(&quot;$&quot;* \(#,##0\);_(&quot;$&quot;* &quot;-&quot;??_);_(@_)"/>
    <numFmt numFmtId="166" formatCode="0.0000%"/>
    <numFmt numFmtId="167" formatCode="&quot;$&quot;#,##0.00"/>
  </numFmts>
  <fonts count="18" x14ac:knownFonts="1">
    <font>
      <sz val="11"/>
      <color theme="1"/>
      <name val="Calibri"/>
      <family val="2"/>
      <scheme val="minor"/>
    </font>
    <font>
      <sz val="11"/>
      <color theme="1"/>
      <name val="Calibri"/>
      <family val="2"/>
      <scheme val="minor"/>
    </font>
    <font>
      <b/>
      <sz val="15"/>
      <color theme="3"/>
      <name val="Calibri"/>
      <family val="2"/>
      <scheme val="minor"/>
    </font>
    <font>
      <sz val="11"/>
      <color rgb="FF9C65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rgb="FF006100"/>
      <name val="Calibri"/>
      <family val="2"/>
      <scheme val="minor"/>
    </font>
    <font>
      <sz val="14"/>
      <color theme="1"/>
      <name val="Calibri"/>
      <family val="2"/>
      <scheme val="minor"/>
    </font>
    <font>
      <sz val="14"/>
      <color rgb="FF006100"/>
      <name val="Calibri"/>
      <family val="2"/>
      <scheme val="minor"/>
    </font>
    <font>
      <sz val="11"/>
      <color theme="0"/>
      <name val="Wingdings"/>
      <charset val="2"/>
    </font>
    <font>
      <sz val="11"/>
      <name val="Calibri"/>
      <family val="2"/>
      <scheme val="minor"/>
    </font>
    <font>
      <b/>
      <sz val="16"/>
      <color theme="1"/>
      <name val="Calibri"/>
      <family val="2"/>
      <scheme val="minor"/>
    </font>
    <font>
      <sz val="11"/>
      <name val="Wingdings"/>
      <charset val="2"/>
    </font>
    <font>
      <i/>
      <sz val="11"/>
      <color theme="1"/>
      <name val="Calibri"/>
      <family val="2"/>
      <scheme val="minor"/>
    </font>
    <font>
      <b/>
      <i/>
      <sz val="11"/>
      <color theme="1"/>
      <name val="Calibri"/>
      <family val="2"/>
      <scheme val="minor"/>
    </font>
    <font>
      <u/>
      <sz val="11"/>
      <color theme="10"/>
      <name val="Calibri"/>
      <family val="2"/>
      <scheme val="minor"/>
    </font>
    <font>
      <sz val="11"/>
      <color rgb="FFFF0000"/>
      <name val="Calibri"/>
      <family val="2"/>
      <scheme val="minor"/>
    </font>
  </fonts>
  <fills count="13">
    <fill>
      <patternFill patternType="none"/>
    </fill>
    <fill>
      <patternFill patternType="gray125"/>
    </fill>
    <fill>
      <patternFill patternType="solid">
        <fgColor rgb="FFFFEB9C"/>
      </patternFill>
    </fill>
    <fill>
      <patternFill patternType="solid">
        <fgColor theme="8"/>
      </patternFill>
    </fill>
    <fill>
      <patternFill patternType="solid">
        <fgColor theme="7" tint="0.79998168889431442"/>
        <bgColor indexed="64"/>
      </patternFill>
    </fill>
    <fill>
      <patternFill patternType="solid">
        <fgColor rgb="FFC6EFCE"/>
      </patternFill>
    </fill>
    <fill>
      <patternFill patternType="solid">
        <fgColor theme="4" tint="0.79998168889431442"/>
        <bgColor indexed="65"/>
      </patternFill>
    </fill>
    <fill>
      <patternFill patternType="solid">
        <fgColor theme="6" tint="0.79998168889431442"/>
        <bgColor indexed="65"/>
      </patternFill>
    </fill>
    <fill>
      <patternFill patternType="solid">
        <fgColor theme="7" tint="0.39997558519241921"/>
        <bgColor indexed="65"/>
      </patternFill>
    </fill>
    <fill>
      <patternFill patternType="solid">
        <fgColor theme="9"/>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44">
    <border>
      <left/>
      <right/>
      <top/>
      <bottom/>
      <diagonal/>
    </border>
    <border>
      <left/>
      <right/>
      <top/>
      <bottom style="thick">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style="thin">
        <color auto="1"/>
      </left>
      <right/>
      <top style="thin">
        <color auto="1"/>
      </top>
      <bottom style="thin">
        <color theme="0" tint="-0.499984740745262"/>
      </bottom>
      <diagonal/>
    </border>
    <border>
      <left style="thin">
        <color indexed="64"/>
      </left>
      <right style="thin">
        <color theme="0" tint="-0.24994659260841701"/>
      </right>
      <top style="thin">
        <color theme="0" tint="-0.499984740745262"/>
      </top>
      <bottom style="thin">
        <color theme="0" tint="-0.499984740745262"/>
      </bottom>
      <diagonal/>
    </border>
    <border>
      <left style="thin">
        <color theme="0" tint="-0.24994659260841701"/>
      </left>
      <right style="thin">
        <color indexed="64"/>
      </right>
      <top style="thin">
        <color theme="0" tint="-0.499984740745262"/>
      </top>
      <bottom style="thin">
        <color theme="0" tint="-0.499984740745262"/>
      </bottom>
      <diagonal/>
    </border>
    <border>
      <left style="thin">
        <color indexed="64"/>
      </left>
      <right style="thin">
        <color theme="0" tint="-0.24994659260841701"/>
      </right>
      <top style="thin">
        <color theme="0" tint="-0.499984740745262"/>
      </top>
      <bottom style="thin">
        <color indexed="64"/>
      </bottom>
      <diagonal/>
    </border>
    <border>
      <left style="thin">
        <color theme="0" tint="-0.24994659260841701"/>
      </left>
      <right style="thin">
        <color indexed="64"/>
      </right>
      <top style="thin">
        <color theme="0" tint="-0.499984740745262"/>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499984740745262"/>
      </bottom>
      <diagonal/>
    </border>
    <border>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top style="thin">
        <color auto="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top style="thin">
        <color theme="0" tint="-0.24994659260841701"/>
      </top>
      <bottom style="thin">
        <color auto="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diagonal/>
    </border>
    <border>
      <left style="thin">
        <color indexed="64"/>
      </left>
      <right/>
      <top/>
      <bottom style="thin">
        <color theme="0" tint="-0.499984740745262"/>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2" borderId="0" applyNumberFormat="0" applyBorder="0" applyAlignment="0" applyProtection="0"/>
    <xf numFmtId="0" fontId="5" fillId="3" borderId="0" applyNumberFormat="0" applyBorder="0" applyAlignment="0" applyProtection="0"/>
    <xf numFmtId="0" fontId="7"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16" fillId="0" borderId="0" applyNumberFormat="0" applyFill="0" applyBorder="0" applyAlignment="0" applyProtection="0"/>
  </cellStyleXfs>
  <cellXfs count="162">
    <xf numFmtId="0" fontId="0" fillId="0" borderId="0" xfId="0"/>
    <xf numFmtId="164" fontId="0" fillId="0" borderId="0" xfId="2" applyNumberFormat="1" applyFont="1"/>
    <xf numFmtId="164" fontId="0" fillId="0" borderId="0" xfId="0" applyNumberFormat="1"/>
    <xf numFmtId="0" fontId="6" fillId="0" borderId="0" xfId="0" applyFont="1"/>
    <xf numFmtId="0" fontId="4" fillId="0" borderId="0" xfId="0" applyFont="1"/>
    <xf numFmtId="44" fontId="4" fillId="0" borderId="0" xfId="1" applyFont="1"/>
    <xf numFmtId="0" fontId="1" fillId="7" borderId="0" xfId="8"/>
    <xf numFmtId="164" fontId="1" fillId="7" borderId="0" xfId="8" applyNumberFormat="1"/>
    <xf numFmtId="2" fontId="1" fillId="7" borderId="0" xfId="8" applyNumberFormat="1"/>
    <xf numFmtId="165" fontId="1" fillId="7" borderId="0" xfId="8" applyNumberFormat="1" applyAlignment="1">
      <alignment horizontal="center"/>
    </xf>
    <xf numFmtId="0" fontId="12" fillId="10" borderId="0" xfId="0" applyFont="1" applyFill="1" applyBorder="1"/>
    <xf numFmtId="0" fontId="0" fillId="10" borderId="0" xfId="0" applyFill="1" applyBorder="1"/>
    <xf numFmtId="0" fontId="11" fillId="8" borderId="12" xfId="9" applyFont="1" applyBorder="1"/>
    <xf numFmtId="0" fontId="11" fillId="8" borderId="13" xfId="9" applyFont="1" applyBorder="1"/>
    <xf numFmtId="0" fontId="0" fillId="10" borderId="0" xfId="0" applyFill="1"/>
    <xf numFmtId="0" fontId="0" fillId="10" borderId="4" xfId="0" applyFill="1" applyBorder="1"/>
    <xf numFmtId="0" fontId="0" fillId="10" borderId="5" xfId="0" applyFill="1" applyBorder="1"/>
    <xf numFmtId="0" fontId="1" fillId="7" borderId="0" xfId="8" applyBorder="1"/>
    <xf numFmtId="164" fontId="1" fillId="7" borderId="0" xfId="8" applyNumberFormat="1" applyBorder="1"/>
    <xf numFmtId="0" fontId="8" fillId="10" borderId="2" xfId="0" applyFont="1" applyFill="1" applyBorder="1"/>
    <xf numFmtId="0" fontId="8" fillId="10" borderId="3" xfId="0" applyFont="1" applyFill="1" applyBorder="1"/>
    <xf numFmtId="0" fontId="0" fillId="10" borderId="18" xfId="0" applyFill="1" applyBorder="1"/>
    <xf numFmtId="0" fontId="0" fillId="10" borderId="19" xfId="0" applyFill="1" applyBorder="1"/>
    <xf numFmtId="0" fontId="1" fillId="10" borderId="0" xfId="8" applyFill="1"/>
    <xf numFmtId="0" fontId="0" fillId="7" borderId="0" xfId="8" applyFont="1" applyBorder="1"/>
    <xf numFmtId="0" fontId="12" fillId="10" borderId="0" xfId="8" applyFont="1" applyFill="1" applyBorder="1"/>
    <xf numFmtId="164" fontId="1" fillId="10" borderId="0" xfId="8" applyNumberFormat="1" applyFill="1" applyBorder="1"/>
    <xf numFmtId="0" fontId="1" fillId="10" borderId="0" xfId="8" applyFill="1" applyBorder="1"/>
    <xf numFmtId="0" fontId="0" fillId="10" borderId="0" xfId="8" applyFont="1" applyFill="1" applyBorder="1"/>
    <xf numFmtId="0" fontId="0" fillId="7" borderId="20" xfId="8" applyFont="1" applyBorder="1"/>
    <xf numFmtId="0" fontId="1" fillId="7" borderId="20" xfId="8" applyBorder="1"/>
    <xf numFmtId="44" fontId="1" fillId="7" borderId="24" xfId="1" applyFill="1" applyBorder="1"/>
    <xf numFmtId="0" fontId="1" fillId="7" borderId="25" xfId="8" applyBorder="1"/>
    <xf numFmtId="0" fontId="8" fillId="10" borderId="20" xfId="0" applyFont="1" applyFill="1" applyBorder="1"/>
    <xf numFmtId="167" fontId="4" fillId="0" borderId="0" xfId="0" applyNumberFormat="1" applyFont="1"/>
    <xf numFmtId="0" fontId="4" fillId="10" borderId="0" xfId="0" applyFont="1" applyFill="1"/>
    <xf numFmtId="0" fontId="15" fillId="10" borderId="0" xfId="0" applyFont="1" applyFill="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4" fillId="0" borderId="27" xfId="0" applyFont="1" applyBorder="1"/>
    <xf numFmtId="0" fontId="4" fillId="0" borderId="28" xfId="0" applyFont="1" applyBorder="1"/>
    <xf numFmtId="0" fontId="4" fillId="0" borderId="29" xfId="0" applyFont="1" applyBorder="1"/>
    <xf numFmtId="0" fontId="14" fillId="0" borderId="30" xfId="0" applyFont="1" applyBorder="1"/>
    <xf numFmtId="167" fontId="14" fillId="0" borderId="31" xfId="0" applyNumberFormat="1" applyFont="1" applyBorder="1"/>
    <xf numFmtId="167" fontId="14" fillId="0" borderId="32" xfId="0" applyNumberFormat="1" applyFont="1" applyBorder="1"/>
    <xf numFmtId="0" fontId="4" fillId="0" borderId="30" xfId="0" applyFont="1" applyBorder="1"/>
    <xf numFmtId="167" fontId="4" fillId="0" borderId="31" xfId="0" applyNumberFormat="1" applyFont="1" applyBorder="1"/>
    <xf numFmtId="167" fontId="4" fillId="0" borderId="32" xfId="0" applyNumberFormat="1" applyFont="1" applyBorder="1"/>
    <xf numFmtId="0" fontId="0" fillId="0" borderId="33" xfId="0" applyBorder="1"/>
    <xf numFmtId="0" fontId="0" fillId="0" borderId="34" xfId="0" applyBorder="1"/>
    <xf numFmtId="0" fontId="0" fillId="0" borderId="35" xfId="0" applyBorder="1"/>
    <xf numFmtId="0" fontId="4" fillId="0" borderId="36" xfId="0" applyFont="1" applyBorder="1"/>
    <xf numFmtId="0" fontId="4" fillId="0" borderId="37" xfId="0" applyFont="1" applyBorder="1"/>
    <xf numFmtId="0" fontId="4" fillId="0" borderId="38" xfId="0" applyFont="1" applyBorder="1"/>
    <xf numFmtId="0" fontId="14" fillId="0" borderId="0" xfId="0" applyFont="1"/>
    <xf numFmtId="0" fontId="14" fillId="10" borderId="0" xfId="0" applyFont="1" applyFill="1"/>
    <xf numFmtId="0" fontId="4" fillId="0" borderId="39" xfId="0" applyFont="1" applyBorder="1"/>
    <xf numFmtId="0" fontId="4" fillId="0" borderId="40" xfId="0" applyFont="1" applyBorder="1"/>
    <xf numFmtId="0" fontId="4" fillId="0" borderId="41" xfId="0" applyFont="1" applyBorder="1"/>
    <xf numFmtId="0" fontId="6" fillId="10" borderId="0" xfId="0" applyFont="1" applyFill="1"/>
    <xf numFmtId="0" fontId="6" fillId="11" borderId="0" xfId="0" applyFont="1" applyFill="1"/>
    <xf numFmtId="0" fontId="0" fillId="11" borderId="0" xfId="0" applyFill="1"/>
    <xf numFmtId="0" fontId="4" fillId="11" borderId="0" xfId="0" applyFont="1" applyFill="1"/>
    <xf numFmtId="0" fontId="14" fillId="11" borderId="0" xfId="0" applyFont="1" applyFill="1"/>
    <xf numFmtId="167" fontId="0" fillId="0" borderId="30" xfId="0" applyNumberFormat="1" applyFont="1" applyBorder="1"/>
    <xf numFmtId="0" fontId="0" fillId="10" borderId="0" xfId="0" applyFill="1" applyAlignment="1">
      <alignment wrapText="1"/>
    </xf>
    <xf numFmtId="0" fontId="16" fillId="10" borderId="0" xfId="11" applyFill="1" applyAlignment="1">
      <alignment wrapText="1"/>
    </xf>
    <xf numFmtId="0" fontId="4" fillId="10" borderId="0" xfId="0" applyFont="1" applyFill="1" applyAlignment="1">
      <alignment wrapText="1"/>
    </xf>
    <xf numFmtId="0" fontId="1" fillId="11" borderId="0" xfId="8" applyFill="1"/>
    <xf numFmtId="0" fontId="15" fillId="11" borderId="0" xfId="0" applyFont="1" applyFill="1"/>
    <xf numFmtId="44" fontId="4" fillId="11" borderId="0" xfId="1" applyFont="1" applyFill="1"/>
    <xf numFmtId="2" fontId="1" fillId="11" borderId="0" xfId="8" applyNumberFormat="1" applyFill="1"/>
    <xf numFmtId="0" fontId="0" fillId="11" borderId="0" xfId="8" applyFont="1" applyFill="1" applyBorder="1"/>
    <xf numFmtId="164" fontId="1" fillId="11" borderId="0" xfId="8" applyNumberFormat="1" applyFill="1" applyBorder="1"/>
    <xf numFmtId="0" fontId="1" fillId="11" borderId="0" xfId="8" applyFill="1" applyBorder="1"/>
    <xf numFmtId="0" fontId="12" fillId="11" borderId="0" xfId="0" applyFont="1" applyFill="1" applyBorder="1"/>
    <xf numFmtId="0" fontId="0" fillId="11" borderId="0" xfId="0" applyFill="1" applyBorder="1"/>
    <xf numFmtId="0" fontId="0" fillId="11" borderId="0" xfId="0" applyFill="1" applyAlignment="1"/>
    <xf numFmtId="164" fontId="0" fillId="11" borderId="0" xfId="2" applyNumberFormat="1" applyFont="1" applyFill="1"/>
    <xf numFmtId="164" fontId="1" fillId="11" borderId="0" xfId="8" applyNumberFormat="1" applyFill="1"/>
    <xf numFmtId="0" fontId="2" fillId="11" borderId="0" xfId="3" applyFill="1" applyBorder="1"/>
    <xf numFmtId="0" fontId="0" fillId="11" borderId="2" xfId="0" applyFill="1" applyBorder="1"/>
    <xf numFmtId="0" fontId="4" fillId="11" borderId="7" xfId="0" applyFont="1" applyFill="1" applyBorder="1"/>
    <xf numFmtId="0" fontId="4" fillId="11" borderId="3" xfId="0" applyFont="1" applyFill="1" applyBorder="1"/>
    <xf numFmtId="0" fontId="0" fillId="11" borderId="4" xfId="0" applyFill="1" applyBorder="1"/>
    <xf numFmtId="167" fontId="0" fillId="11" borderId="0" xfId="1" applyNumberFormat="1" applyFont="1" applyFill="1" applyBorder="1" applyAlignment="1">
      <alignment horizontal="right"/>
    </xf>
    <xf numFmtId="167" fontId="0" fillId="11" borderId="0" xfId="1" applyNumberFormat="1" applyFont="1" applyFill="1" applyBorder="1"/>
    <xf numFmtId="167" fontId="0" fillId="11" borderId="5" xfId="1" applyNumberFormat="1" applyFont="1" applyFill="1" applyBorder="1"/>
    <xf numFmtId="0" fontId="0" fillId="11" borderId="5" xfId="0" applyFill="1" applyBorder="1"/>
    <xf numFmtId="44" fontId="4" fillId="11" borderId="4" xfId="1" applyFont="1" applyFill="1" applyBorder="1"/>
    <xf numFmtId="167" fontId="4" fillId="11" borderId="0" xfId="1" applyNumberFormat="1" applyFont="1" applyFill="1" applyBorder="1"/>
    <xf numFmtId="167" fontId="4" fillId="11" borderId="5" xfId="1" applyNumberFormat="1" applyFont="1" applyFill="1" applyBorder="1"/>
    <xf numFmtId="44" fontId="1" fillId="11" borderId="0" xfId="8" applyNumberFormat="1" applyFill="1"/>
    <xf numFmtId="0" fontId="4" fillId="11" borderId="4" xfId="0" applyFont="1" applyFill="1" applyBorder="1"/>
    <xf numFmtId="2" fontId="4" fillId="11" borderId="0" xfId="0" applyNumberFormat="1" applyFont="1" applyFill="1" applyBorder="1"/>
    <xf numFmtId="2" fontId="4" fillId="11" borderId="5" xfId="0" applyNumberFormat="1" applyFont="1" applyFill="1" applyBorder="1"/>
    <xf numFmtId="164" fontId="0" fillId="11" borderId="0" xfId="2" applyNumberFormat="1" applyFont="1" applyFill="1" applyBorder="1"/>
    <xf numFmtId="164" fontId="0" fillId="11" borderId="5" xfId="2" applyNumberFormat="1" applyFont="1" applyFill="1" applyBorder="1"/>
    <xf numFmtId="164" fontId="0" fillId="11" borderId="8" xfId="2" applyNumberFormat="1" applyFont="1" applyFill="1" applyBorder="1"/>
    <xf numFmtId="164" fontId="0" fillId="11" borderId="6" xfId="2" applyNumberFormat="1" applyFont="1" applyFill="1" applyBorder="1"/>
    <xf numFmtId="2" fontId="0" fillId="11" borderId="0" xfId="0" applyNumberFormat="1" applyFill="1"/>
    <xf numFmtId="164" fontId="0" fillId="11" borderId="0" xfId="0" applyNumberFormat="1" applyFill="1"/>
    <xf numFmtId="44" fontId="0" fillId="11" borderId="0" xfId="0" applyNumberFormat="1" applyFill="1"/>
    <xf numFmtId="0" fontId="0" fillId="11" borderId="21" xfId="0" applyFill="1" applyBorder="1"/>
    <xf numFmtId="0" fontId="4" fillId="11" borderId="21" xfId="0" applyFont="1" applyFill="1" applyBorder="1"/>
    <xf numFmtId="0" fontId="14" fillId="11" borderId="22" xfId="0" applyFont="1" applyFill="1" applyBorder="1"/>
    <xf numFmtId="167" fontId="14" fillId="11" borderId="22" xfId="1" applyNumberFormat="1" applyFont="1" applyFill="1" applyBorder="1"/>
    <xf numFmtId="0" fontId="4" fillId="11" borderId="22" xfId="0" applyFont="1" applyFill="1" applyBorder="1"/>
    <xf numFmtId="167" fontId="4" fillId="11" borderId="22" xfId="1" applyNumberFormat="1" applyFont="1" applyFill="1" applyBorder="1"/>
    <xf numFmtId="0" fontId="0" fillId="11" borderId="23" xfId="0" applyFill="1" applyBorder="1"/>
    <xf numFmtId="44" fontId="0" fillId="11" borderId="23" xfId="1" applyFont="1" applyFill="1" applyBorder="1"/>
    <xf numFmtId="0" fontId="4" fillId="11" borderId="0" xfId="0" applyFont="1" applyFill="1" applyBorder="1"/>
    <xf numFmtId="44" fontId="0" fillId="11" borderId="0" xfId="1" applyFont="1" applyFill="1" applyBorder="1"/>
    <xf numFmtId="164" fontId="0" fillId="11" borderId="21" xfId="2" applyNumberFormat="1" applyFont="1" applyFill="1" applyBorder="1"/>
    <xf numFmtId="164" fontId="0" fillId="11" borderId="21" xfId="0" applyNumberFormat="1" applyFill="1" applyBorder="1"/>
    <xf numFmtId="0" fontId="0" fillId="11" borderId="22" xfId="0" applyFill="1" applyBorder="1"/>
    <xf numFmtId="164" fontId="0" fillId="11" borderId="22" xfId="2" applyNumberFormat="1" applyFont="1" applyFill="1" applyBorder="1"/>
    <xf numFmtId="164" fontId="0" fillId="11" borderId="22" xfId="0" applyNumberFormat="1" applyFill="1" applyBorder="1"/>
    <xf numFmtId="0" fontId="1" fillId="11" borderId="7" xfId="8" applyFill="1" applyBorder="1"/>
    <xf numFmtId="0" fontId="0" fillId="11" borderId="7" xfId="8" applyFont="1" applyFill="1" applyBorder="1"/>
    <xf numFmtId="164" fontId="1" fillId="11" borderId="7" xfId="8" applyNumberFormat="1" applyFill="1" applyBorder="1"/>
    <xf numFmtId="0" fontId="1" fillId="6" borderId="9" xfId="7" applyBorder="1" applyAlignment="1" applyProtection="1">
      <alignment wrapText="1"/>
      <protection locked="0"/>
    </xf>
    <xf numFmtId="10" fontId="0" fillId="4" borderId="12" xfId="0" applyNumberFormat="1" applyFill="1" applyBorder="1" applyProtection="1">
      <protection locked="0"/>
    </xf>
    <xf numFmtId="167" fontId="0" fillId="4" borderId="13" xfId="1" applyNumberFormat="1" applyFont="1" applyFill="1" applyBorder="1" applyProtection="1">
      <protection locked="0"/>
    </xf>
    <xf numFmtId="10" fontId="0" fillId="4" borderId="12" xfId="2" applyNumberFormat="1" applyFont="1" applyFill="1" applyBorder="1" applyProtection="1">
      <protection locked="0"/>
    </xf>
    <xf numFmtId="164" fontId="0" fillId="4" borderId="12" xfId="2" applyNumberFormat="1" applyFont="1" applyFill="1" applyBorder="1" applyProtection="1">
      <protection locked="0"/>
    </xf>
    <xf numFmtId="0" fontId="0" fillId="4" borderId="12" xfId="0" applyFill="1" applyBorder="1" applyProtection="1">
      <protection locked="0"/>
    </xf>
    <xf numFmtId="0" fontId="0" fillId="6" borderId="9" xfId="7" applyFont="1" applyBorder="1" applyAlignment="1" applyProtection="1">
      <alignment wrapText="1"/>
      <protection locked="0"/>
    </xf>
    <xf numFmtId="167" fontId="0" fillId="4" borderId="13" xfId="2" applyNumberFormat="1" applyFont="1" applyFill="1" applyBorder="1" applyProtection="1">
      <protection locked="0"/>
    </xf>
    <xf numFmtId="0" fontId="0" fillId="6" borderId="10" xfId="7" applyFont="1" applyBorder="1" applyAlignment="1" applyProtection="1">
      <alignment wrapText="1"/>
      <protection locked="0"/>
    </xf>
    <xf numFmtId="164" fontId="0" fillId="4" borderId="14" xfId="2" applyNumberFormat="1" applyFont="1" applyFill="1" applyBorder="1" applyProtection="1">
      <protection locked="0"/>
    </xf>
    <xf numFmtId="167" fontId="0" fillId="4" borderId="15" xfId="1" applyNumberFormat="1" applyFont="1" applyFill="1" applyBorder="1" applyProtection="1">
      <protection locked="0"/>
    </xf>
    <xf numFmtId="167" fontId="0" fillId="4" borderId="15" xfId="2" applyNumberFormat="1" applyFont="1" applyFill="1" applyBorder="1" applyProtection="1">
      <protection locked="0"/>
    </xf>
    <xf numFmtId="10" fontId="0" fillId="4" borderId="14" xfId="0" applyNumberFormat="1" applyFill="1" applyBorder="1" applyProtection="1">
      <protection locked="0"/>
    </xf>
    <xf numFmtId="166" fontId="0" fillId="4" borderId="14" xfId="0" applyNumberFormat="1" applyFill="1" applyBorder="1" applyProtection="1">
      <protection locked="0"/>
    </xf>
    <xf numFmtId="0" fontId="9" fillId="5" borderId="11" xfId="6" applyFont="1" applyBorder="1" applyAlignment="1" applyProtection="1">
      <alignment vertical="center"/>
      <protection locked="0"/>
    </xf>
    <xf numFmtId="0" fontId="9" fillId="5" borderId="11" xfId="6" applyFont="1" applyBorder="1" applyProtection="1">
      <protection locked="0"/>
    </xf>
    <xf numFmtId="0" fontId="3" fillId="2" borderId="17" xfId="4" applyBorder="1" applyProtection="1">
      <protection locked="0"/>
    </xf>
    <xf numFmtId="0" fontId="3" fillId="2" borderId="16" xfId="4" applyBorder="1" applyProtection="1">
      <protection locked="0"/>
    </xf>
    <xf numFmtId="167" fontId="0" fillId="4" borderId="20" xfId="0" applyNumberFormat="1" applyFill="1" applyBorder="1" applyProtection="1">
      <protection locked="0"/>
    </xf>
    <xf numFmtId="167" fontId="0" fillId="4" borderId="20" xfId="1" applyNumberFormat="1" applyFont="1" applyFill="1" applyBorder="1" applyProtection="1">
      <protection locked="0"/>
    </xf>
    <xf numFmtId="167" fontId="0" fillId="4" borderId="20" xfId="2" applyNumberFormat="1" applyFont="1" applyFill="1" applyBorder="1" applyProtection="1">
      <protection locked="0"/>
    </xf>
    <xf numFmtId="167" fontId="0" fillId="4" borderId="42" xfId="2" applyNumberFormat="1" applyFont="1" applyFill="1" applyBorder="1" applyProtection="1">
      <protection locked="0"/>
    </xf>
    <xf numFmtId="167" fontId="0" fillId="4" borderId="42" xfId="1" applyNumberFormat="1" applyFont="1" applyFill="1" applyBorder="1" applyProtection="1">
      <protection locked="0"/>
    </xf>
    <xf numFmtId="167" fontId="0" fillId="4" borderId="26" xfId="2" applyNumberFormat="1" applyFont="1" applyFill="1" applyBorder="1" applyProtection="1">
      <protection locked="0"/>
    </xf>
    <xf numFmtId="164" fontId="0" fillId="4" borderId="12" xfId="2" quotePrefix="1" applyNumberFormat="1" applyFont="1" applyFill="1" applyBorder="1" applyProtection="1">
      <protection locked="0"/>
    </xf>
    <xf numFmtId="167" fontId="0" fillId="4" borderId="20" xfId="2" quotePrefix="1" applyNumberFormat="1" applyFont="1" applyFill="1" applyBorder="1" applyProtection="1">
      <protection locked="0"/>
    </xf>
    <xf numFmtId="0" fontId="5" fillId="12" borderId="9" xfId="5" applyFill="1" applyBorder="1"/>
    <xf numFmtId="0" fontId="0" fillId="6" borderId="43" xfId="7" applyFont="1" applyBorder="1" applyAlignment="1" applyProtection="1">
      <alignment wrapText="1"/>
      <protection locked="0"/>
    </xf>
    <xf numFmtId="0" fontId="5" fillId="12" borderId="20" xfId="10" applyFill="1" applyBorder="1"/>
    <xf numFmtId="0" fontId="5" fillId="12" borderId="20" xfId="5" applyFill="1" applyBorder="1"/>
    <xf numFmtId="0" fontId="11" fillId="10" borderId="20" xfId="9" applyFont="1" applyFill="1" applyBorder="1"/>
    <xf numFmtId="0" fontId="4" fillId="10" borderId="20" xfId="0" applyFont="1" applyFill="1" applyBorder="1"/>
    <xf numFmtId="0" fontId="0" fillId="10" borderId="20" xfId="0" applyFill="1" applyBorder="1"/>
    <xf numFmtId="167" fontId="0" fillId="10" borderId="20" xfId="1" applyNumberFormat="1" applyFont="1" applyFill="1" applyBorder="1"/>
    <xf numFmtId="164" fontId="0" fillId="10" borderId="0" xfId="2" applyNumberFormat="1" applyFont="1" applyFill="1"/>
    <xf numFmtId="0" fontId="4" fillId="10" borderId="0" xfId="0" applyFont="1" applyFill="1" applyBorder="1"/>
    <xf numFmtId="164" fontId="17" fillId="7" borderId="20" xfId="8" applyNumberFormat="1" applyFont="1" applyBorder="1"/>
  </cellXfs>
  <cellStyles count="12">
    <cellStyle name="20% - Accent1" xfId="7" builtinId="30"/>
    <cellStyle name="20% - Accent3" xfId="8" builtinId="38"/>
    <cellStyle name="60% - Accent4" xfId="9" builtinId="44"/>
    <cellStyle name="Accent5" xfId="5" builtinId="45"/>
    <cellStyle name="Accent6" xfId="10" builtinId="49"/>
    <cellStyle name="Currency" xfId="1" builtinId="4"/>
    <cellStyle name="Good" xfId="6" builtinId="26"/>
    <cellStyle name="Heading 1" xfId="3" builtinId="16"/>
    <cellStyle name="Hyperlink" xfId="11" builtinId="8"/>
    <cellStyle name="Neutral" xfId="4" builtinId="2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2352675</xdr:colOff>
      <xdr:row>3</xdr:row>
      <xdr:rowOff>59017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352675" cy="6305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ptimofinancial.com.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13"/>
  <sheetViews>
    <sheetView tabSelected="1" workbookViewId="0">
      <selection activeCell="A5" sqref="A5"/>
    </sheetView>
  </sheetViews>
  <sheetFormatPr defaultRowHeight="15" x14ac:dyDescent="0.25"/>
  <cols>
    <col min="1" max="1" width="95.42578125" style="69" customWidth="1"/>
    <col min="2" max="16384" width="9.140625" style="14"/>
  </cols>
  <sheetData>
    <row r="5" spans="1:1" ht="36" customHeight="1" x14ac:dyDescent="0.25">
      <c r="A5" s="69" t="s">
        <v>49</v>
      </c>
    </row>
    <row r="6" spans="1:1" ht="30" x14ac:dyDescent="0.25">
      <c r="A6" s="69" t="s">
        <v>51</v>
      </c>
    </row>
    <row r="7" spans="1:1" x14ac:dyDescent="0.25">
      <c r="A7" s="69" t="s">
        <v>52</v>
      </c>
    </row>
    <row r="8" spans="1:1" ht="45" x14ac:dyDescent="0.25">
      <c r="A8" s="69" t="s">
        <v>50</v>
      </c>
    </row>
    <row r="10" spans="1:1" ht="30" x14ac:dyDescent="0.25">
      <c r="A10" s="69" t="s">
        <v>53</v>
      </c>
    </row>
    <row r="11" spans="1:1" x14ac:dyDescent="0.25">
      <c r="A11" s="70" t="s">
        <v>54</v>
      </c>
    </row>
    <row r="13" spans="1:1" x14ac:dyDescent="0.25">
      <c r="A13" s="71" t="s">
        <v>58</v>
      </c>
    </row>
  </sheetData>
  <sheetProtection algorithmName="SHA-512" hashValue="fymCfCfdUHQo5PXvhRHjXmtsz5AlgPNw6cPuNvSJUNC1DR1+gKFLWQ0kuBVO65mCsyf34PhGWm9vxRIDXdWe5g==" saltValue="ITlKV/fuY/cA3kRM6j3I/w==" spinCount="100000" sheet="1" objects="1" scenarios="1"/>
  <hyperlinks>
    <hyperlink ref="A11"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1"/>
  <sheetViews>
    <sheetView workbookViewId="0">
      <selection activeCell="C8" sqref="C8"/>
    </sheetView>
  </sheetViews>
  <sheetFormatPr defaultRowHeight="15" x14ac:dyDescent="0.25"/>
  <cols>
    <col min="1" max="1" width="9.140625" style="65"/>
    <col min="2" max="2" width="33" customWidth="1"/>
    <col min="3" max="3" width="20.85546875" bestFit="1" customWidth="1"/>
    <col min="4" max="4" width="22.5703125" bestFit="1" customWidth="1"/>
    <col min="5" max="5" width="19.85546875" bestFit="1" customWidth="1"/>
    <col min="6" max="6" width="26.7109375" bestFit="1" customWidth="1"/>
    <col min="7" max="7" width="18.28515625" bestFit="1" customWidth="1"/>
    <col min="8" max="8" width="20.28515625" bestFit="1" customWidth="1"/>
    <col min="9" max="9" width="12.140625" bestFit="1" customWidth="1"/>
    <col min="10" max="10" width="23.42578125" bestFit="1" customWidth="1"/>
    <col min="11" max="11" width="19.85546875" bestFit="1" customWidth="1"/>
    <col min="12" max="12" width="13.85546875" customWidth="1"/>
    <col min="13" max="13" width="12.140625" bestFit="1" customWidth="1"/>
    <col min="14" max="14" width="9.140625" bestFit="1" customWidth="1"/>
    <col min="15" max="15" width="12.140625" bestFit="1" customWidth="1"/>
    <col min="16" max="16" width="9.140625" bestFit="1" customWidth="1"/>
    <col min="17" max="17" width="12.140625" bestFit="1" customWidth="1"/>
    <col min="18" max="18" width="9.140625" bestFit="1" customWidth="1"/>
    <col min="19" max="19" width="12.140625" bestFit="1" customWidth="1"/>
    <col min="20" max="20" width="9.140625" bestFit="1" customWidth="1"/>
    <col min="21" max="21" width="12.140625" bestFit="1" customWidth="1"/>
    <col min="22" max="22" width="9.140625" bestFit="1" customWidth="1"/>
    <col min="23" max="23" width="9" style="6" bestFit="1" customWidth="1"/>
    <col min="24" max="24" width="6.140625" style="6" bestFit="1" customWidth="1"/>
    <col min="25" max="26" width="9.140625" style="6"/>
  </cols>
  <sheetData>
    <row r="1" spans="1:26" s="65" customFormat="1" x14ac:dyDescent="0.25">
      <c r="W1" s="72"/>
      <c r="X1" s="72"/>
      <c r="Y1" s="72"/>
      <c r="Z1" s="72"/>
    </row>
    <row r="2" spans="1:26" ht="21" x14ac:dyDescent="0.35">
      <c r="B2" s="10" t="s">
        <v>82</v>
      </c>
      <c r="C2" s="11"/>
      <c r="D2" s="11"/>
      <c r="E2" s="11"/>
      <c r="F2" s="11"/>
      <c r="G2" s="11"/>
      <c r="H2" s="11"/>
      <c r="I2" s="11"/>
      <c r="J2" s="11"/>
      <c r="K2" s="11"/>
      <c r="L2" s="11"/>
      <c r="M2" s="11"/>
      <c r="N2" s="11"/>
      <c r="O2" s="11"/>
      <c r="P2" s="11"/>
      <c r="Q2" s="11"/>
      <c r="R2" s="11"/>
      <c r="S2" s="11"/>
      <c r="T2" s="11"/>
      <c r="U2" s="11"/>
      <c r="V2" s="11"/>
    </row>
    <row r="3" spans="1:26" x14ac:dyDescent="0.25">
      <c r="B3" s="11" t="s">
        <v>81</v>
      </c>
      <c r="C3" s="11"/>
      <c r="D3" s="11"/>
      <c r="E3" s="11"/>
      <c r="F3" s="11"/>
      <c r="G3" s="11"/>
      <c r="H3" s="11"/>
      <c r="I3" s="11"/>
      <c r="J3" s="11"/>
      <c r="K3" s="11"/>
      <c r="L3" s="11"/>
      <c r="M3" s="11"/>
      <c r="N3" s="11"/>
      <c r="O3" s="11"/>
      <c r="P3" s="11"/>
      <c r="Q3" s="11"/>
      <c r="R3" s="11"/>
      <c r="S3" s="11"/>
      <c r="T3" s="11"/>
      <c r="U3" s="11"/>
      <c r="V3" s="11"/>
    </row>
    <row r="4" spans="1:26" x14ac:dyDescent="0.25">
      <c r="B4" s="11" t="s">
        <v>36</v>
      </c>
      <c r="C4" s="11"/>
      <c r="D4" s="11"/>
      <c r="E4" s="11"/>
      <c r="F4" s="11"/>
      <c r="G4" s="11"/>
      <c r="H4" s="11"/>
      <c r="I4" s="11"/>
      <c r="J4" s="11"/>
      <c r="K4" s="11"/>
      <c r="L4" s="11"/>
      <c r="M4" s="11"/>
      <c r="N4" s="11"/>
      <c r="O4" s="11"/>
      <c r="P4" s="11"/>
      <c r="Q4" s="11"/>
      <c r="R4" s="11"/>
      <c r="S4" s="11"/>
      <c r="T4" s="11"/>
      <c r="U4" s="11"/>
      <c r="V4" s="11"/>
    </row>
    <row r="5" spans="1:26" x14ac:dyDescent="0.25">
      <c r="B5" s="11" t="s">
        <v>27</v>
      </c>
      <c r="C5" s="11"/>
      <c r="D5" s="11"/>
      <c r="E5" s="11"/>
      <c r="F5" s="11"/>
      <c r="G5" s="11"/>
      <c r="H5" s="11"/>
      <c r="I5" s="11"/>
      <c r="J5" s="11"/>
      <c r="K5" s="11"/>
      <c r="L5" s="11"/>
      <c r="M5" s="11"/>
      <c r="N5" s="11"/>
      <c r="O5" s="11"/>
      <c r="P5" s="11"/>
      <c r="Q5" s="11"/>
      <c r="R5" s="11"/>
      <c r="S5" s="11"/>
      <c r="T5" s="11"/>
      <c r="U5" s="11"/>
      <c r="V5" s="11"/>
    </row>
    <row r="6" spans="1:26" x14ac:dyDescent="0.25">
      <c r="B6" s="11" t="s">
        <v>28</v>
      </c>
      <c r="C6" s="11"/>
      <c r="D6" s="11"/>
      <c r="E6" s="11"/>
      <c r="F6" s="11"/>
      <c r="G6" s="11"/>
      <c r="H6" s="11"/>
      <c r="I6" s="11"/>
      <c r="J6" s="11"/>
      <c r="K6" s="11"/>
      <c r="L6" s="11"/>
      <c r="M6" s="11"/>
      <c r="N6" s="11"/>
      <c r="O6" s="11"/>
      <c r="P6" s="11"/>
      <c r="Q6" s="11"/>
      <c r="R6" s="11"/>
      <c r="S6" s="11"/>
      <c r="T6" s="11"/>
      <c r="U6" s="11"/>
      <c r="V6" s="11"/>
    </row>
    <row r="7" spans="1:26" x14ac:dyDescent="0.25">
      <c r="B7" s="11"/>
      <c r="C7" s="11"/>
      <c r="D7" s="11"/>
      <c r="E7" s="11"/>
      <c r="F7" s="11"/>
      <c r="G7" s="11"/>
      <c r="H7" s="11"/>
      <c r="I7" s="11"/>
      <c r="J7" s="11"/>
      <c r="K7" s="11"/>
      <c r="L7" s="11"/>
      <c r="M7" s="11"/>
      <c r="N7" s="11"/>
      <c r="O7" s="11"/>
      <c r="P7" s="11"/>
      <c r="Q7" s="11"/>
      <c r="R7" s="11"/>
      <c r="S7" s="11"/>
      <c r="T7" s="11"/>
      <c r="U7" s="11"/>
      <c r="V7" s="11"/>
    </row>
    <row r="8" spans="1:26" ht="18.75" x14ac:dyDescent="0.3">
      <c r="B8" s="153" t="s">
        <v>6</v>
      </c>
      <c r="C8" s="139" t="s">
        <v>65</v>
      </c>
      <c r="D8" s="65"/>
      <c r="E8" s="139" t="s">
        <v>66</v>
      </c>
      <c r="F8" s="65"/>
      <c r="G8" s="140" t="s">
        <v>67</v>
      </c>
      <c r="H8" s="65"/>
      <c r="I8" s="140" t="s">
        <v>68</v>
      </c>
      <c r="J8" s="65"/>
      <c r="K8" s="140" t="s">
        <v>69</v>
      </c>
      <c r="L8" s="65"/>
      <c r="M8" s="140" t="s">
        <v>70</v>
      </c>
      <c r="N8" s="65"/>
      <c r="O8" s="140" t="s">
        <v>71</v>
      </c>
      <c r="P8" s="65"/>
      <c r="Q8" s="140" t="s">
        <v>72</v>
      </c>
      <c r="R8" s="65"/>
      <c r="S8" s="140" t="s">
        <v>73</v>
      </c>
      <c r="T8" s="65"/>
      <c r="U8" s="140" t="s">
        <v>74</v>
      </c>
      <c r="V8" s="65"/>
    </row>
    <row r="9" spans="1:26" s="4" customFormat="1" x14ac:dyDescent="0.25">
      <c r="A9" s="66"/>
      <c r="B9" s="154" t="s">
        <v>5</v>
      </c>
      <c r="C9" s="12" t="s">
        <v>2</v>
      </c>
      <c r="D9" s="13" t="s">
        <v>7</v>
      </c>
      <c r="E9" s="12" t="s">
        <v>2</v>
      </c>
      <c r="F9" s="13" t="s">
        <v>7</v>
      </c>
      <c r="G9" s="12" t="s">
        <v>2</v>
      </c>
      <c r="H9" s="13" t="s">
        <v>7</v>
      </c>
      <c r="I9" s="12" t="s">
        <v>2</v>
      </c>
      <c r="J9" s="13" t="s">
        <v>7</v>
      </c>
      <c r="K9" s="12" t="s">
        <v>2</v>
      </c>
      <c r="L9" s="13" t="s">
        <v>7</v>
      </c>
      <c r="M9" s="12" t="s">
        <v>2</v>
      </c>
      <c r="N9" s="13" t="s">
        <v>7</v>
      </c>
      <c r="O9" s="12" t="s">
        <v>2</v>
      </c>
      <c r="P9" s="13" t="s">
        <v>7</v>
      </c>
      <c r="Q9" s="12" t="s">
        <v>2</v>
      </c>
      <c r="R9" s="13" t="s">
        <v>7</v>
      </c>
      <c r="S9" s="12" t="s">
        <v>2</v>
      </c>
      <c r="T9" s="13" t="s">
        <v>7</v>
      </c>
      <c r="U9" s="12" t="s">
        <v>2</v>
      </c>
      <c r="V9" s="13" t="s">
        <v>7</v>
      </c>
      <c r="W9" s="6"/>
      <c r="X9" s="6"/>
      <c r="Y9" s="6"/>
      <c r="Z9" s="6"/>
    </row>
    <row r="10" spans="1:26" x14ac:dyDescent="0.25">
      <c r="B10" s="152" t="s">
        <v>75</v>
      </c>
      <c r="C10" s="126"/>
      <c r="D10" s="127"/>
      <c r="E10" s="128"/>
      <c r="F10" s="127"/>
      <c r="G10" s="129"/>
      <c r="H10" s="127"/>
      <c r="I10" s="129"/>
      <c r="J10" s="127"/>
      <c r="K10" s="129"/>
      <c r="L10" s="127"/>
      <c r="M10" s="130"/>
      <c r="N10" s="127"/>
      <c r="O10" s="130"/>
      <c r="P10" s="127"/>
      <c r="Q10" s="130"/>
      <c r="R10" s="127"/>
      <c r="S10" s="126"/>
      <c r="T10" s="127"/>
      <c r="U10" s="126"/>
      <c r="V10" s="127"/>
    </row>
    <row r="11" spans="1:26" x14ac:dyDescent="0.25">
      <c r="B11" s="131" t="s">
        <v>79</v>
      </c>
      <c r="C11" s="129"/>
      <c r="D11" s="127"/>
      <c r="E11" s="128"/>
      <c r="F11" s="127"/>
      <c r="G11" s="129"/>
      <c r="H11" s="127"/>
      <c r="I11" s="129"/>
      <c r="J11" s="127"/>
      <c r="K11" s="129"/>
      <c r="L11" s="132"/>
      <c r="M11" s="129"/>
      <c r="N11" s="127"/>
      <c r="O11" s="129"/>
      <c r="P11" s="127"/>
      <c r="Q11" s="129"/>
      <c r="R11" s="127"/>
      <c r="S11" s="126"/>
      <c r="T11" s="127"/>
      <c r="U11" s="126"/>
      <c r="V11" s="127"/>
    </row>
    <row r="12" spans="1:26" ht="45" x14ac:dyDescent="0.25">
      <c r="B12" s="131" t="s">
        <v>80</v>
      </c>
      <c r="C12" s="129"/>
      <c r="D12" s="127"/>
      <c r="E12" s="128"/>
      <c r="F12" s="127"/>
      <c r="G12" s="129"/>
      <c r="H12" s="127"/>
      <c r="I12" s="129"/>
      <c r="J12" s="127"/>
      <c r="K12" s="129"/>
      <c r="L12" s="132"/>
      <c r="M12" s="129"/>
      <c r="N12" s="127"/>
      <c r="O12" s="129"/>
      <c r="P12" s="127"/>
      <c r="Q12" s="129"/>
      <c r="R12" s="127"/>
      <c r="S12" s="126"/>
      <c r="T12" s="127"/>
      <c r="U12" s="126"/>
      <c r="V12" s="127"/>
    </row>
    <row r="13" spans="1:26" x14ac:dyDescent="0.25">
      <c r="B13" s="131"/>
      <c r="C13" s="129"/>
      <c r="D13" s="127"/>
      <c r="E13" s="128"/>
      <c r="F13" s="127"/>
      <c r="G13" s="129"/>
      <c r="H13" s="127"/>
      <c r="I13" s="129"/>
      <c r="J13" s="127"/>
      <c r="K13" s="129"/>
      <c r="L13" s="132"/>
      <c r="M13" s="129"/>
      <c r="N13" s="127"/>
      <c r="O13" s="129"/>
      <c r="P13" s="127"/>
      <c r="Q13" s="129"/>
      <c r="R13" s="127"/>
      <c r="S13" s="126"/>
      <c r="T13" s="127"/>
      <c r="U13" s="126"/>
      <c r="V13" s="127"/>
    </row>
    <row r="14" spans="1:26" x14ac:dyDescent="0.25">
      <c r="B14" s="131"/>
      <c r="C14" s="129"/>
      <c r="D14" s="127"/>
      <c r="E14" s="128"/>
      <c r="F14" s="127"/>
      <c r="G14" s="129"/>
      <c r="H14" s="127"/>
      <c r="I14" s="129"/>
      <c r="J14" s="127"/>
      <c r="K14" s="129"/>
      <c r="L14" s="132"/>
      <c r="M14" s="129"/>
      <c r="N14" s="127"/>
      <c r="O14" s="129"/>
      <c r="P14" s="127"/>
      <c r="Q14" s="129"/>
      <c r="R14" s="127"/>
      <c r="S14" s="126"/>
      <c r="T14" s="127"/>
      <c r="U14" s="126"/>
      <c r="V14" s="127"/>
    </row>
    <row r="15" spans="1:26" x14ac:dyDescent="0.25">
      <c r="B15" s="131"/>
      <c r="C15" s="149"/>
      <c r="D15" s="127"/>
      <c r="E15" s="128"/>
      <c r="F15" s="127"/>
      <c r="G15" s="129"/>
      <c r="H15" s="127"/>
      <c r="I15" s="129"/>
      <c r="J15" s="127"/>
      <c r="K15" s="129"/>
      <c r="L15" s="132"/>
      <c r="M15" s="129"/>
      <c r="N15" s="127"/>
      <c r="O15" s="129"/>
      <c r="P15" s="127"/>
      <c r="Q15" s="129"/>
      <c r="R15" s="127"/>
      <c r="S15" s="126"/>
      <c r="T15" s="127"/>
      <c r="U15" s="126"/>
      <c r="V15" s="127"/>
    </row>
    <row r="16" spans="1:26" x14ac:dyDescent="0.25">
      <c r="B16" s="131"/>
      <c r="C16" s="129"/>
      <c r="D16" s="127"/>
      <c r="E16" s="129"/>
      <c r="F16" s="127"/>
      <c r="G16" s="129"/>
      <c r="H16" s="127"/>
      <c r="I16" s="129"/>
      <c r="J16" s="127"/>
      <c r="K16" s="129"/>
      <c r="L16" s="132"/>
      <c r="M16" s="129"/>
      <c r="N16" s="127"/>
      <c r="O16" s="129"/>
      <c r="P16" s="127"/>
      <c r="Q16" s="129"/>
      <c r="R16" s="127"/>
      <c r="S16" s="126"/>
      <c r="T16" s="127"/>
      <c r="U16" s="126"/>
      <c r="V16" s="127"/>
    </row>
    <row r="17" spans="1:22" x14ac:dyDescent="0.25">
      <c r="B17" s="125"/>
      <c r="C17" s="129"/>
      <c r="D17" s="127"/>
      <c r="E17" s="128"/>
      <c r="F17" s="127"/>
      <c r="G17" s="129"/>
      <c r="H17" s="127"/>
      <c r="I17" s="129"/>
      <c r="J17" s="127"/>
      <c r="K17" s="129"/>
      <c r="L17" s="132"/>
      <c r="M17" s="129"/>
      <c r="N17" s="127"/>
      <c r="O17" s="129"/>
      <c r="P17" s="127"/>
      <c r="Q17" s="129"/>
      <c r="R17" s="127"/>
      <c r="S17" s="126"/>
      <c r="T17" s="127"/>
      <c r="U17" s="126"/>
      <c r="V17" s="127"/>
    </row>
    <row r="18" spans="1:22" x14ac:dyDescent="0.25">
      <c r="B18" s="125"/>
      <c r="C18" s="129"/>
      <c r="D18" s="127"/>
      <c r="E18" s="128"/>
      <c r="F18" s="127"/>
      <c r="G18" s="129"/>
      <c r="H18" s="127"/>
      <c r="I18" s="129"/>
      <c r="J18" s="127"/>
      <c r="K18" s="129"/>
      <c r="L18" s="132"/>
      <c r="M18" s="129"/>
      <c r="N18" s="127"/>
      <c r="O18" s="129"/>
      <c r="P18" s="127"/>
      <c r="Q18" s="129"/>
      <c r="R18" s="127"/>
      <c r="S18" s="126"/>
      <c r="T18" s="127"/>
      <c r="U18" s="126"/>
      <c r="V18" s="127"/>
    </row>
    <row r="19" spans="1:22" x14ac:dyDescent="0.25">
      <c r="B19" s="125"/>
      <c r="C19" s="129"/>
      <c r="D19" s="127"/>
      <c r="E19" s="128"/>
      <c r="F19" s="127"/>
      <c r="G19" s="129"/>
      <c r="H19" s="127"/>
      <c r="I19" s="129"/>
      <c r="J19" s="127"/>
      <c r="K19" s="129"/>
      <c r="L19" s="132"/>
      <c r="M19" s="129"/>
      <c r="N19" s="127"/>
      <c r="O19" s="129"/>
      <c r="P19" s="127"/>
      <c r="Q19" s="129"/>
      <c r="R19" s="127"/>
      <c r="S19" s="126"/>
      <c r="T19" s="127"/>
      <c r="U19" s="126"/>
      <c r="V19" s="127"/>
    </row>
    <row r="20" spans="1:22" x14ac:dyDescent="0.25">
      <c r="B20" s="125"/>
      <c r="C20" s="129"/>
      <c r="D20" s="127"/>
      <c r="E20" s="128"/>
      <c r="F20" s="127"/>
      <c r="G20" s="129"/>
      <c r="H20" s="127"/>
      <c r="I20" s="129"/>
      <c r="J20" s="127"/>
      <c r="K20" s="129"/>
      <c r="L20" s="132"/>
      <c r="M20" s="129"/>
      <c r="N20" s="127"/>
      <c r="O20" s="129"/>
      <c r="P20" s="127"/>
      <c r="Q20" s="129"/>
      <c r="R20" s="127"/>
      <c r="S20" s="126"/>
      <c r="T20" s="127"/>
      <c r="U20" s="126"/>
      <c r="V20" s="127"/>
    </row>
    <row r="21" spans="1:22" x14ac:dyDescent="0.25">
      <c r="B21" s="125"/>
      <c r="C21" s="129"/>
      <c r="D21" s="127"/>
      <c r="E21" s="128"/>
      <c r="F21" s="127"/>
      <c r="G21" s="129"/>
      <c r="H21" s="127"/>
      <c r="I21" s="129"/>
      <c r="J21" s="127"/>
      <c r="K21" s="129"/>
      <c r="L21" s="132"/>
      <c r="M21" s="129"/>
      <c r="N21" s="127"/>
      <c r="O21" s="129"/>
      <c r="P21" s="127"/>
      <c r="Q21" s="129"/>
      <c r="R21" s="127"/>
      <c r="S21" s="126"/>
      <c r="T21" s="127"/>
      <c r="U21" s="126"/>
      <c r="V21" s="127"/>
    </row>
    <row r="22" spans="1:22" x14ac:dyDescent="0.25">
      <c r="B22" s="125"/>
      <c r="C22" s="129"/>
      <c r="D22" s="127"/>
      <c r="E22" s="128"/>
      <c r="F22" s="127"/>
      <c r="G22" s="129"/>
      <c r="H22" s="127"/>
      <c r="I22" s="129"/>
      <c r="J22" s="127"/>
      <c r="K22" s="129"/>
      <c r="L22" s="132"/>
      <c r="M22" s="129"/>
      <c r="N22" s="127"/>
      <c r="O22" s="129"/>
      <c r="P22" s="127"/>
      <c r="Q22" s="129"/>
      <c r="R22" s="127"/>
      <c r="S22" s="126"/>
      <c r="T22" s="127"/>
      <c r="U22" s="126"/>
      <c r="V22" s="127"/>
    </row>
    <row r="23" spans="1:22" x14ac:dyDescent="0.25">
      <c r="B23" s="125"/>
      <c r="C23" s="129"/>
      <c r="D23" s="127"/>
      <c r="E23" s="128"/>
      <c r="F23" s="127"/>
      <c r="G23" s="129"/>
      <c r="H23" s="127"/>
      <c r="I23" s="129"/>
      <c r="J23" s="127"/>
      <c r="K23" s="129"/>
      <c r="L23" s="132"/>
      <c r="M23" s="129"/>
      <c r="N23" s="127"/>
      <c r="O23" s="129"/>
      <c r="P23" s="127"/>
      <c r="Q23" s="129"/>
      <c r="R23" s="127"/>
      <c r="S23" s="126"/>
      <c r="T23" s="127"/>
      <c r="U23" s="126"/>
      <c r="V23" s="127"/>
    </row>
    <row r="24" spans="1:22" x14ac:dyDescent="0.25">
      <c r="B24" s="125"/>
      <c r="C24" s="129"/>
      <c r="D24" s="127"/>
      <c r="E24" s="128"/>
      <c r="F24" s="127"/>
      <c r="G24" s="129"/>
      <c r="H24" s="127"/>
      <c r="I24" s="129"/>
      <c r="J24" s="127"/>
      <c r="K24" s="129"/>
      <c r="L24" s="132"/>
      <c r="M24" s="129"/>
      <c r="N24" s="127"/>
      <c r="O24" s="129"/>
      <c r="P24" s="127"/>
      <c r="Q24" s="129"/>
      <c r="R24" s="127"/>
      <c r="S24" s="126"/>
      <c r="T24" s="127"/>
      <c r="U24" s="126"/>
      <c r="V24" s="127"/>
    </row>
    <row r="25" spans="1:22" x14ac:dyDescent="0.25">
      <c r="B25" s="125"/>
      <c r="C25" s="129"/>
      <c r="D25" s="127"/>
      <c r="E25" s="128"/>
      <c r="F25" s="127"/>
      <c r="G25" s="129"/>
      <c r="H25" s="127"/>
      <c r="I25" s="129"/>
      <c r="J25" s="127"/>
      <c r="K25" s="129"/>
      <c r="L25" s="132"/>
      <c r="M25" s="129"/>
      <c r="N25" s="127"/>
      <c r="O25" s="129"/>
      <c r="P25" s="127"/>
      <c r="Q25" s="129"/>
      <c r="R25" s="127"/>
      <c r="S25" s="126"/>
      <c r="T25" s="127"/>
      <c r="U25" s="126"/>
      <c r="V25" s="127"/>
    </row>
    <row r="26" spans="1:22" x14ac:dyDescent="0.25">
      <c r="B26" s="125"/>
      <c r="C26" s="129"/>
      <c r="D26" s="127"/>
      <c r="E26" s="128"/>
      <c r="F26" s="127"/>
      <c r="G26" s="129"/>
      <c r="H26" s="127"/>
      <c r="I26" s="129"/>
      <c r="J26" s="127"/>
      <c r="K26" s="129"/>
      <c r="L26" s="132"/>
      <c r="M26" s="129"/>
      <c r="N26" s="127"/>
      <c r="O26" s="129"/>
      <c r="P26" s="127"/>
      <c r="Q26" s="129"/>
      <c r="R26" s="127"/>
      <c r="S26" s="126"/>
      <c r="T26" s="127"/>
      <c r="U26" s="126"/>
      <c r="V26" s="127"/>
    </row>
    <row r="27" spans="1:22" x14ac:dyDescent="0.25">
      <c r="B27" s="125"/>
      <c r="C27" s="129"/>
      <c r="D27" s="127"/>
      <c r="E27" s="128"/>
      <c r="F27" s="127"/>
      <c r="G27" s="129"/>
      <c r="H27" s="127"/>
      <c r="I27" s="129"/>
      <c r="J27" s="127"/>
      <c r="K27" s="129"/>
      <c r="L27" s="132"/>
      <c r="M27" s="129"/>
      <c r="N27" s="127"/>
      <c r="O27" s="129"/>
      <c r="P27" s="127"/>
      <c r="Q27" s="129"/>
      <c r="R27" s="127"/>
      <c r="S27" s="126"/>
      <c r="T27" s="127"/>
      <c r="U27" s="126"/>
      <c r="V27" s="127"/>
    </row>
    <row r="28" spans="1:22" x14ac:dyDescent="0.25">
      <c r="B28" s="125"/>
      <c r="C28" s="129"/>
      <c r="D28" s="127"/>
      <c r="E28" s="128"/>
      <c r="F28" s="127"/>
      <c r="G28" s="129"/>
      <c r="H28" s="127"/>
      <c r="I28" s="129"/>
      <c r="J28" s="127"/>
      <c r="K28" s="129"/>
      <c r="L28" s="132"/>
      <c r="M28" s="129"/>
      <c r="N28" s="127"/>
      <c r="O28" s="129"/>
      <c r="P28" s="127"/>
      <c r="Q28" s="129"/>
      <c r="R28" s="127"/>
      <c r="S28" s="126"/>
      <c r="T28" s="127"/>
      <c r="U28" s="126"/>
      <c r="V28" s="127"/>
    </row>
    <row r="29" spans="1:22" x14ac:dyDescent="0.25">
      <c r="B29" s="133"/>
      <c r="C29" s="134"/>
      <c r="D29" s="135"/>
      <c r="E29" s="128"/>
      <c r="F29" s="135"/>
      <c r="G29" s="134"/>
      <c r="H29" s="135"/>
      <c r="I29" s="134"/>
      <c r="J29" s="135"/>
      <c r="K29" s="134"/>
      <c r="L29" s="136"/>
      <c r="M29" s="134"/>
      <c r="N29" s="135"/>
      <c r="O29" s="129"/>
      <c r="P29" s="135"/>
      <c r="Q29" s="134"/>
      <c r="R29" s="135"/>
      <c r="S29" s="137"/>
      <c r="T29" s="135"/>
      <c r="U29" s="138"/>
      <c r="V29" s="135"/>
    </row>
    <row r="30" spans="1:22" s="6" customFormat="1" x14ac:dyDescent="0.25">
      <c r="A30" s="72"/>
      <c r="C30" s="7"/>
      <c r="D30" s="7"/>
      <c r="E30" s="7"/>
      <c r="F30" s="7"/>
      <c r="G30" s="7"/>
      <c r="H30" s="7"/>
      <c r="I30" s="7"/>
      <c r="J30" s="7"/>
      <c r="K30" s="7"/>
      <c r="L30" s="7"/>
      <c r="M30" s="7"/>
      <c r="N30" s="7"/>
      <c r="O30" s="7"/>
      <c r="P30" s="7"/>
      <c r="Q30" s="7"/>
      <c r="R30" s="7"/>
      <c r="S30" s="7"/>
      <c r="T30" s="7"/>
    </row>
    <row r="31" spans="1:22" s="6" customFormat="1" x14ac:dyDescent="0.25">
      <c r="A31" s="72"/>
      <c r="C31" s="7"/>
      <c r="D31" s="7"/>
      <c r="E31" s="7"/>
      <c r="F31" s="7"/>
      <c r="G31" s="7"/>
      <c r="H31" s="7"/>
      <c r="I31" s="7"/>
      <c r="J31" s="7"/>
      <c r="K31" s="7"/>
      <c r="L31" s="7"/>
      <c r="M31" s="7"/>
      <c r="N31" s="7"/>
      <c r="O31" s="7"/>
      <c r="P31" s="7"/>
      <c r="Q31" s="7"/>
      <c r="R31" s="7"/>
      <c r="S31" s="7"/>
      <c r="T31" s="7"/>
    </row>
    <row r="32" spans="1:22" ht="21" x14ac:dyDescent="0.35">
      <c r="B32" s="10" t="s">
        <v>55</v>
      </c>
      <c r="C32" s="11"/>
      <c r="D32" s="11"/>
      <c r="E32" s="11"/>
      <c r="F32" s="11"/>
      <c r="G32" s="11"/>
      <c r="H32" s="11"/>
      <c r="I32" s="11"/>
      <c r="J32" s="11"/>
      <c r="K32" s="11"/>
      <c r="L32" s="11"/>
      <c r="M32" s="11"/>
      <c r="N32" s="11"/>
      <c r="O32" s="11"/>
      <c r="P32" s="11"/>
      <c r="Q32" s="11"/>
      <c r="R32" s="11"/>
      <c r="S32" s="11"/>
      <c r="T32" s="11"/>
      <c r="U32" s="11"/>
      <c r="V32" s="11"/>
    </row>
    <row r="33" spans="1:29" x14ac:dyDescent="0.25">
      <c r="B33" s="11"/>
      <c r="C33" s="11"/>
      <c r="D33" s="11"/>
      <c r="E33" s="11"/>
      <c r="F33" s="11"/>
      <c r="G33" s="11"/>
      <c r="H33" s="11"/>
      <c r="I33" s="11"/>
      <c r="J33" s="11"/>
      <c r="K33" s="11"/>
      <c r="L33" s="11"/>
      <c r="M33" s="11"/>
      <c r="N33" s="11"/>
      <c r="O33" s="11"/>
      <c r="P33" s="11"/>
      <c r="Q33" s="11"/>
      <c r="R33" s="11"/>
      <c r="S33" s="11"/>
      <c r="T33" s="11"/>
      <c r="U33" s="11"/>
      <c r="V33" s="11"/>
    </row>
    <row r="34" spans="1:29" x14ac:dyDescent="0.25">
      <c r="B34" s="14" t="s">
        <v>44</v>
      </c>
      <c r="C34" s="11"/>
      <c r="D34" s="11"/>
      <c r="E34" s="11"/>
      <c r="F34" s="11"/>
      <c r="G34" s="11"/>
      <c r="H34" s="11"/>
      <c r="I34" s="11"/>
      <c r="J34" s="11"/>
      <c r="K34" s="11"/>
      <c r="L34" s="11"/>
      <c r="M34" s="11"/>
      <c r="N34" s="11"/>
      <c r="O34" s="11"/>
      <c r="P34" s="11"/>
      <c r="Q34" s="11"/>
      <c r="R34" s="11"/>
      <c r="S34" s="11"/>
      <c r="T34" s="11"/>
      <c r="U34" s="11"/>
      <c r="V34" s="11"/>
    </row>
    <row r="35" spans="1:29" x14ac:dyDescent="0.25">
      <c r="B35" s="160" t="s">
        <v>76</v>
      </c>
      <c r="C35" s="11"/>
      <c r="D35" s="11"/>
      <c r="E35" s="11"/>
      <c r="F35" s="11"/>
      <c r="G35" s="11"/>
      <c r="H35" s="11"/>
      <c r="I35" s="11"/>
      <c r="J35" s="11"/>
      <c r="K35" s="11"/>
      <c r="L35" s="11"/>
      <c r="M35" s="11"/>
      <c r="N35" s="11"/>
      <c r="O35" s="11"/>
      <c r="P35" s="11"/>
      <c r="Q35" s="11"/>
      <c r="R35" s="11"/>
      <c r="S35" s="11"/>
      <c r="T35" s="11"/>
      <c r="U35" s="11"/>
      <c r="V35" s="11"/>
    </row>
    <row r="36" spans="1:29" x14ac:dyDescent="0.25">
      <c r="A36" s="66"/>
      <c r="B36" s="160" t="s">
        <v>77</v>
      </c>
      <c r="C36" s="11"/>
      <c r="D36" s="11"/>
      <c r="E36" s="11"/>
      <c r="F36" s="11"/>
      <c r="G36" s="11"/>
      <c r="H36" s="11"/>
      <c r="I36" s="11"/>
      <c r="J36" s="11"/>
      <c r="K36" s="11"/>
      <c r="L36" s="11"/>
      <c r="M36" s="11"/>
      <c r="N36" s="11"/>
      <c r="O36" s="11"/>
      <c r="P36" s="11"/>
      <c r="Q36" s="11"/>
      <c r="R36" s="11"/>
      <c r="S36" s="11"/>
      <c r="T36" s="11"/>
      <c r="U36" s="11"/>
      <c r="V36" s="11"/>
    </row>
    <row r="37" spans="1:29" x14ac:dyDescent="0.25">
      <c r="B37" s="11" t="s">
        <v>31</v>
      </c>
      <c r="C37" s="11"/>
      <c r="D37" s="11"/>
      <c r="E37" s="11"/>
      <c r="F37" s="11"/>
      <c r="G37" s="11"/>
      <c r="H37" s="11"/>
      <c r="I37" s="11"/>
      <c r="J37" s="11"/>
      <c r="K37" s="11"/>
      <c r="L37" s="11"/>
      <c r="M37" s="11"/>
      <c r="N37" s="11"/>
      <c r="O37" s="11"/>
      <c r="P37" s="11"/>
      <c r="Q37" s="11"/>
      <c r="R37" s="11"/>
      <c r="S37" s="11"/>
      <c r="T37" s="11"/>
      <c r="U37" s="11"/>
      <c r="V37" s="11"/>
    </row>
    <row r="38" spans="1:29" x14ac:dyDescent="0.25">
      <c r="B38" s="11" t="s">
        <v>8</v>
      </c>
      <c r="C38" s="11"/>
      <c r="D38" s="11"/>
      <c r="E38" s="11"/>
      <c r="F38" s="11"/>
      <c r="G38" s="11"/>
      <c r="H38" s="11"/>
      <c r="I38" s="11"/>
      <c r="J38" s="11"/>
      <c r="K38" s="11"/>
      <c r="L38" s="11"/>
      <c r="M38" s="11"/>
      <c r="N38" s="11"/>
      <c r="O38" s="11"/>
      <c r="P38" s="11"/>
      <c r="Q38" s="11"/>
      <c r="R38" s="11"/>
      <c r="S38" s="11"/>
      <c r="T38" s="11"/>
      <c r="U38" s="11"/>
      <c r="V38" s="11"/>
    </row>
    <row r="39" spans="1:29" x14ac:dyDescent="0.25">
      <c r="B39" s="11" t="s">
        <v>78</v>
      </c>
      <c r="C39" s="11"/>
      <c r="D39" s="11"/>
      <c r="E39" s="11"/>
      <c r="F39" s="11"/>
      <c r="G39" s="11"/>
      <c r="H39" s="11"/>
      <c r="I39" s="11"/>
      <c r="J39" s="11"/>
      <c r="K39" s="11"/>
      <c r="L39" s="11"/>
      <c r="M39" s="11"/>
      <c r="N39" s="11"/>
      <c r="O39" s="11"/>
      <c r="P39" s="11"/>
      <c r="Q39" s="11"/>
      <c r="R39" s="11"/>
      <c r="S39" s="11"/>
      <c r="T39" s="11"/>
      <c r="U39" s="11"/>
      <c r="V39" s="11"/>
    </row>
    <row r="40" spans="1:29" s="6" customFormat="1" x14ac:dyDescent="0.25">
      <c r="A40" s="72"/>
      <c r="B40" s="11"/>
      <c r="C40" s="11"/>
      <c r="D40" s="11"/>
      <c r="E40" s="11"/>
      <c r="F40" s="11"/>
      <c r="G40" s="11"/>
      <c r="H40" s="11"/>
      <c r="I40" s="11"/>
      <c r="J40" s="11"/>
      <c r="K40" s="11"/>
      <c r="L40" s="11"/>
      <c r="M40" s="11"/>
      <c r="N40" s="11"/>
      <c r="O40" s="11"/>
      <c r="P40" s="11"/>
      <c r="Q40" s="11"/>
      <c r="R40" s="11"/>
      <c r="S40" s="11"/>
      <c r="T40" s="11"/>
      <c r="U40" s="11"/>
      <c r="V40" s="11"/>
    </row>
    <row r="41" spans="1:29" ht="18.75" x14ac:dyDescent="0.3">
      <c r="B41" s="11"/>
      <c r="C41" s="19" t="str">
        <f>C97</f>
        <v>Fund 1</v>
      </c>
      <c r="D41" s="20"/>
      <c r="E41" s="19" t="str">
        <f>D97</f>
        <v>Fund 2</v>
      </c>
      <c r="F41" s="20"/>
      <c r="G41" s="19" t="str">
        <f>E97</f>
        <v>Fund 3</v>
      </c>
      <c r="H41" s="20"/>
      <c r="I41" s="19" t="str">
        <f>F97</f>
        <v>Fund 4</v>
      </c>
      <c r="J41" s="20"/>
      <c r="K41" s="19" t="str">
        <f>G97</f>
        <v>Fund 5</v>
      </c>
      <c r="L41" s="20"/>
      <c r="M41" s="19" t="str">
        <f>H97</f>
        <v>Fund 6</v>
      </c>
      <c r="N41" s="20"/>
      <c r="O41" s="19" t="str">
        <f>I97</f>
        <v>Fund 7</v>
      </c>
      <c r="P41" s="20"/>
      <c r="Q41" s="19" t="str">
        <f>J97</f>
        <v>Fund 8</v>
      </c>
      <c r="R41" s="20"/>
      <c r="S41" s="19" t="str">
        <f>K97</f>
        <v>Fund 9</v>
      </c>
      <c r="T41" s="20"/>
      <c r="U41" s="19" t="str">
        <f>L97</f>
        <v>Fund 10</v>
      </c>
      <c r="V41" s="20"/>
      <c r="W41" s="7"/>
      <c r="X41" s="7"/>
      <c r="Y41" s="7"/>
      <c r="Z41" s="7"/>
      <c r="AA41" s="1"/>
      <c r="AB41" s="1"/>
      <c r="AC41" s="2"/>
    </row>
    <row r="42" spans="1:29" x14ac:dyDescent="0.25">
      <c r="B42" s="11"/>
      <c r="C42" s="15"/>
      <c r="D42" s="16"/>
      <c r="E42" s="15"/>
      <c r="F42" s="16"/>
      <c r="G42" s="15"/>
      <c r="H42" s="16"/>
      <c r="I42" s="15"/>
      <c r="J42" s="16"/>
      <c r="K42" s="15"/>
      <c r="L42" s="16"/>
      <c r="M42" s="15"/>
      <c r="N42" s="16"/>
      <c r="O42" s="15"/>
      <c r="P42" s="16"/>
      <c r="Q42" s="15"/>
      <c r="R42" s="16"/>
      <c r="S42" s="15"/>
      <c r="T42" s="16"/>
      <c r="U42" s="15"/>
      <c r="V42" s="16"/>
      <c r="W42" s="7"/>
      <c r="X42" s="7"/>
      <c r="Y42" s="7"/>
      <c r="Z42" s="7"/>
      <c r="AA42" s="1"/>
      <c r="AB42" s="1"/>
      <c r="AC42" s="2"/>
    </row>
    <row r="43" spans="1:29" x14ac:dyDescent="0.25">
      <c r="B43" s="155" t="s">
        <v>9</v>
      </c>
      <c r="C43" s="141"/>
      <c r="D43" s="21" t="s">
        <v>11</v>
      </c>
      <c r="E43" s="141"/>
      <c r="F43" s="21" t="s">
        <v>11</v>
      </c>
      <c r="G43" s="141"/>
      <c r="H43" s="21" t="s">
        <v>11</v>
      </c>
      <c r="I43" s="141"/>
      <c r="J43" s="21" t="s">
        <v>11</v>
      </c>
      <c r="K43" s="141"/>
      <c r="L43" s="21" t="s">
        <v>11</v>
      </c>
      <c r="M43" s="141"/>
      <c r="N43" s="21" t="s">
        <v>11</v>
      </c>
      <c r="O43" s="141"/>
      <c r="P43" s="21" t="s">
        <v>11</v>
      </c>
      <c r="Q43" s="141">
        <v>0</v>
      </c>
      <c r="R43" s="21" t="s">
        <v>11</v>
      </c>
      <c r="S43" s="141">
        <v>0</v>
      </c>
      <c r="T43" s="21" t="s">
        <v>11</v>
      </c>
      <c r="U43" s="141">
        <v>0</v>
      </c>
      <c r="V43" s="21" t="s">
        <v>11</v>
      </c>
      <c r="W43" s="9"/>
    </row>
    <row r="44" spans="1:29" x14ac:dyDescent="0.25">
      <c r="B44" s="155" t="s">
        <v>10</v>
      </c>
      <c r="C44" s="142"/>
      <c r="D44" s="22" t="s">
        <v>12</v>
      </c>
      <c r="E44" s="142"/>
      <c r="F44" s="22" t="s">
        <v>12</v>
      </c>
      <c r="G44" s="142"/>
      <c r="H44" s="22" t="s">
        <v>12</v>
      </c>
      <c r="I44" s="142"/>
      <c r="J44" s="22" t="s">
        <v>12</v>
      </c>
      <c r="K44" s="142"/>
      <c r="L44" s="22" t="s">
        <v>12</v>
      </c>
      <c r="M44" s="142"/>
      <c r="N44" s="22" t="s">
        <v>12</v>
      </c>
      <c r="O44" s="142"/>
      <c r="P44" s="22" t="s">
        <v>12</v>
      </c>
      <c r="Q44" s="142">
        <v>0</v>
      </c>
      <c r="R44" s="22" t="s">
        <v>12</v>
      </c>
      <c r="S44" s="142">
        <v>0</v>
      </c>
      <c r="T44" s="22" t="s">
        <v>12</v>
      </c>
      <c r="U44" s="142">
        <v>0</v>
      </c>
      <c r="V44" s="22" t="s">
        <v>12</v>
      </c>
      <c r="W44" s="9"/>
    </row>
    <row r="45" spans="1:29" s="6" customFormat="1" x14ac:dyDescent="0.25">
      <c r="A45" s="72"/>
      <c r="B45" s="17"/>
      <c r="C45" s="18"/>
      <c r="D45" s="17"/>
      <c r="E45" s="18"/>
      <c r="F45" s="17"/>
      <c r="G45" s="18"/>
      <c r="H45" s="17"/>
      <c r="I45" s="18"/>
      <c r="J45" s="18"/>
      <c r="K45" s="18"/>
      <c r="L45" s="18"/>
      <c r="M45" s="18"/>
      <c r="N45" s="17"/>
      <c r="O45" s="18"/>
      <c r="P45" s="17"/>
      <c r="Q45" s="18"/>
      <c r="R45" s="17"/>
      <c r="S45" s="18"/>
      <c r="T45" s="17"/>
      <c r="U45" s="17"/>
      <c r="V45" s="17"/>
    </row>
    <row r="46" spans="1:29" s="6" customFormat="1" x14ac:dyDescent="0.25">
      <c r="A46" s="72"/>
      <c r="B46" s="24" t="s">
        <v>32</v>
      </c>
      <c r="C46" s="18"/>
      <c r="D46" s="17"/>
      <c r="E46" s="18"/>
      <c r="F46" s="17"/>
      <c r="G46" s="18"/>
      <c r="H46" s="17"/>
      <c r="I46" s="18"/>
      <c r="J46" s="18"/>
      <c r="K46" s="18"/>
      <c r="L46" s="18"/>
      <c r="M46" s="18"/>
      <c r="N46" s="17"/>
      <c r="O46" s="18"/>
      <c r="P46" s="17"/>
      <c r="Q46" s="18"/>
      <c r="R46" s="17"/>
      <c r="S46" s="18"/>
      <c r="T46" s="17"/>
      <c r="U46" s="17"/>
      <c r="V46" s="17"/>
    </row>
    <row r="47" spans="1:29" s="6" customFormat="1" ht="15.75" customHeight="1" x14ac:dyDescent="0.25">
      <c r="A47" s="72"/>
      <c r="B47" s="29" t="s">
        <v>16</v>
      </c>
      <c r="C47" s="161" t="str">
        <f>IF(C48=C49,"OK, current and new balances are equal.",IF(C48&gt;C49,CONCATENATE("CHECK - Current balances are higher by $",C48-C49),CONCATENATE("CHECK - New balances are higher by $",C49-C48)))</f>
        <v>OK, current and new balances are equal.</v>
      </c>
      <c r="D47" s="30"/>
      <c r="E47" s="18"/>
      <c r="F47" s="17"/>
      <c r="G47" s="18"/>
      <c r="H47" s="18"/>
      <c r="I47" s="18"/>
      <c r="J47" s="18"/>
      <c r="K47" s="18"/>
      <c r="L47" s="18"/>
      <c r="M47" s="18"/>
      <c r="N47" s="18"/>
      <c r="O47" s="18"/>
      <c r="P47" s="18"/>
      <c r="Q47" s="18"/>
      <c r="R47" s="18"/>
      <c r="S47" s="18"/>
      <c r="T47" s="18"/>
      <c r="U47" s="17"/>
      <c r="V47" s="17"/>
    </row>
    <row r="48" spans="1:29" s="6" customFormat="1" x14ac:dyDescent="0.25">
      <c r="A48" s="72"/>
      <c r="B48" s="29" t="s">
        <v>17</v>
      </c>
      <c r="C48" s="31">
        <f>SUM(C43,E43,G43,I43,K43,M43,O43,Q43,S43,U43)</f>
        <v>0</v>
      </c>
      <c r="D48" s="32"/>
      <c r="E48" s="18"/>
      <c r="F48" s="17"/>
      <c r="G48" s="18"/>
      <c r="H48" s="17"/>
      <c r="I48" s="18"/>
      <c r="J48" s="18"/>
      <c r="K48" s="18"/>
      <c r="L48" s="18"/>
      <c r="M48" s="18"/>
      <c r="N48" s="17"/>
      <c r="O48" s="18"/>
      <c r="P48" s="17"/>
      <c r="Q48" s="18"/>
      <c r="R48" s="17"/>
      <c r="S48" s="18"/>
      <c r="T48" s="17"/>
      <c r="U48" s="17"/>
      <c r="V48" s="17"/>
    </row>
    <row r="49" spans="1:23" s="6" customFormat="1" ht="15.75" customHeight="1" x14ac:dyDescent="0.25">
      <c r="A49" s="72"/>
      <c r="B49" s="29" t="s">
        <v>18</v>
      </c>
      <c r="C49" s="31">
        <f>SUM(C44,E44,G44,I44,K44,M44,O44,Q44,S44,U44)</f>
        <v>0</v>
      </c>
      <c r="D49" s="32"/>
      <c r="E49" s="18"/>
      <c r="F49" s="17"/>
      <c r="G49" s="18"/>
      <c r="H49" s="18"/>
      <c r="I49" s="18"/>
      <c r="J49" s="18"/>
      <c r="K49" s="18"/>
      <c r="L49" s="18"/>
      <c r="M49" s="18"/>
      <c r="N49" s="18"/>
      <c r="O49" s="18"/>
      <c r="P49" s="18"/>
      <c r="Q49" s="18"/>
      <c r="R49" s="18"/>
      <c r="S49" s="18"/>
      <c r="T49" s="18"/>
      <c r="U49" s="17"/>
      <c r="V49" s="17"/>
    </row>
    <row r="50" spans="1:23" s="6" customFormat="1" ht="15.75" customHeight="1" x14ac:dyDescent="0.25">
      <c r="A50" s="72"/>
      <c r="B50" s="24"/>
      <c r="C50" s="18"/>
      <c r="D50" s="17"/>
      <c r="E50" s="18"/>
      <c r="F50" s="17"/>
      <c r="G50" s="18"/>
      <c r="H50" s="18"/>
      <c r="I50" s="18"/>
      <c r="J50" s="18"/>
      <c r="K50" s="18"/>
      <c r="L50" s="18"/>
      <c r="M50" s="18"/>
      <c r="N50" s="18"/>
      <c r="O50" s="18"/>
      <c r="P50" s="18"/>
      <c r="Q50" s="18"/>
      <c r="R50" s="18"/>
      <c r="S50" s="18"/>
      <c r="T50" s="18"/>
      <c r="U50" s="17"/>
      <c r="V50" s="17"/>
    </row>
    <row r="51" spans="1:23" s="6" customFormat="1" ht="15.75" customHeight="1" x14ac:dyDescent="0.25">
      <c r="A51" s="72"/>
      <c r="B51" s="24"/>
      <c r="C51" s="18"/>
      <c r="D51" s="17"/>
      <c r="E51" s="18"/>
      <c r="F51" s="17"/>
      <c r="G51" s="18"/>
      <c r="H51" s="18"/>
      <c r="I51" s="18"/>
      <c r="J51" s="18"/>
      <c r="K51" s="18"/>
      <c r="L51" s="18"/>
      <c r="M51" s="18"/>
      <c r="N51" s="18"/>
      <c r="O51" s="18"/>
      <c r="P51" s="18"/>
      <c r="Q51" s="18"/>
      <c r="R51" s="18"/>
      <c r="S51" s="18"/>
      <c r="T51" s="18"/>
      <c r="U51" s="17"/>
      <c r="V51" s="17"/>
    </row>
    <row r="52" spans="1:23" s="23" customFormat="1" ht="15.75" customHeight="1" x14ac:dyDescent="0.25">
      <c r="A52" s="72"/>
      <c r="B52" s="28"/>
      <c r="C52" s="26"/>
      <c r="D52" s="27"/>
      <c r="E52" s="26"/>
      <c r="F52" s="27"/>
      <c r="G52" s="26"/>
      <c r="H52" s="26"/>
      <c r="I52" s="26"/>
      <c r="J52" s="26"/>
      <c r="K52" s="26"/>
      <c r="L52" s="26"/>
      <c r="M52" s="26"/>
      <c r="N52" s="26"/>
      <c r="O52" s="26"/>
      <c r="P52" s="26"/>
      <c r="Q52" s="26"/>
      <c r="R52" s="26"/>
      <c r="S52" s="26"/>
      <c r="T52" s="26"/>
      <c r="U52" s="27"/>
      <c r="V52" s="27"/>
    </row>
    <row r="53" spans="1:23" s="23" customFormat="1" ht="15.75" customHeight="1" x14ac:dyDescent="0.35">
      <c r="A53" s="72"/>
      <c r="B53" s="25" t="s">
        <v>22</v>
      </c>
      <c r="C53" s="26"/>
      <c r="D53" s="27"/>
      <c r="E53" s="26"/>
      <c r="F53" s="27"/>
      <c r="G53" s="26"/>
      <c r="H53" s="26"/>
      <c r="I53" s="26"/>
      <c r="J53" s="26"/>
      <c r="K53" s="26"/>
      <c r="L53" s="26"/>
      <c r="M53" s="26"/>
      <c r="N53" s="26"/>
      <c r="O53" s="26"/>
      <c r="P53" s="26"/>
      <c r="Q53" s="26"/>
      <c r="R53" s="26"/>
      <c r="S53" s="26"/>
      <c r="T53" s="26"/>
      <c r="U53" s="27"/>
      <c r="V53" s="27"/>
    </row>
    <row r="54" spans="1:23" s="36" customFormat="1" ht="15.75" customHeight="1" x14ac:dyDescent="0.25">
      <c r="A54" s="73"/>
      <c r="B54" s="36" t="s">
        <v>29</v>
      </c>
    </row>
    <row r="55" spans="1:23" s="14" customFormat="1" ht="15.75" customHeight="1" x14ac:dyDescent="0.25">
      <c r="A55" s="65"/>
      <c r="B55" s="14" t="s">
        <v>26</v>
      </c>
    </row>
    <row r="56" spans="1:23" s="14" customFormat="1" ht="15.75" customHeight="1" x14ac:dyDescent="0.25">
      <c r="A56" s="65"/>
      <c r="B56" s="14" t="s">
        <v>37</v>
      </c>
    </row>
    <row r="57" spans="1:23" s="23" customFormat="1" ht="15.75" customHeight="1" x14ac:dyDescent="0.35">
      <c r="A57" s="72"/>
      <c r="B57" s="25"/>
      <c r="C57" s="26"/>
      <c r="D57" s="27"/>
      <c r="E57" s="26"/>
      <c r="F57" s="27"/>
      <c r="G57" s="26"/>
      <c r="H57" s="26"/>
      <c r="I57" s="26"/>
      <c r="J57" s="26"/>
      <c r="K57" s="26"/>
      <c r="L57" s="26"/>
      <c r="M57" s="14"/>
      <c r="N57" s="14"/>
      <c r="O57" s="14"/>
      <c r="P57" s="14"/>
      <c r="Q57" s="14"/>
      <c r="R57" s="14"/>
      <c r="S57" s="14"/>
      <c r="T57" s="14"/>
      <c r="U57" s="14"/>
      <c r="V57" s="14"/>
      <c r="W57" s="14"/>
    </row>
    <row r="58" spans="1:23" s="6" customFormat="1" ht="15.75" customHeight="1" x14ac:dyDescent="0.3">
      <c r="A58" s="72"/>
      <c r="B58" s="151" t="s">
        <v>5</v>
      </c>
      <c r="C58" s="33" t="str">
        <f t="shared" ref="C58:L58" si="0">C97</f>
        <v>Fund 1</v>
      </c>
      <c r="D58" s="33" t="str">
        <f t="shared" si="0"/>
        <v>Fund 2</v>
      </c>
      <c r="E58" s="33" t="str">
        <f t="shared" si="0"/>
        <v>Fund 3</v>
      </c>
      <c r="F58" s="33" t="str">
        <f t="shared" si="0"/>
        <v>Fund 4</v>
      </c>
      <c r="G58" s="33" t="str">
        <f t="shared" si="0"/>
        <v>Fund 5</v>
      </c>
      <c r="H58" s="33" t="str">
        <f t="shared" si="0"/>
        <v>Fund 6</v>
      </c>
      <c r="I58" s="33" t="str">
        <f t="shared" si="0"/>
        <v>Fund 7</v>
      </c>
      <c r="J58" s="33" t="str">
        <f t="shared" si="0"/>
        <v>Fund 8</v>
      </c>
      <c r="K58" s="33" t="str">
        <f t="shared" si="0"/>
        <v>Fund 9</v>
      </c>
      <c r="L58" s="33" t="str">
        <f t="shared" si="0"/>
        <v>Fund 10</v>
      </c>
      <c r="M58" s="14"/>
      <c r="N58" s="14"/>
      <c r="O58" s="14"/>
      <c r="P58" s="14"/>
      <c r="Q58" s="14"/>
      <c r="R58" s="14"/>
      <c r="S58" s="14"/>
      <c r="T58" s="14"/>
      <c r="U58" s="14"/>
      <c r="V58" s="14"/>
      <c r="W58" s="14"/>
    </row>
    <row r="59" spans="1:23" s="4" customFormat="1" ht="15.75" customHeight="1" x14ac:dyDescent="0.25">
      <c r="A59" s="66"/>
      <c r="B59" s="4" t="s">
        <v>1</v>
      </c>
      <c r="C59" s="34">
        <f>SUM(C60:C69)</f>
        <v>0</v>
      </c>
      <c r="D59" s="34">
        <f>SUM(D60:D69)</f>
        <v>0</v>
      </c>
      <c r="E59" s="34">
        <f>SUM(E60:E69)</f>
        <v>0</v>
      </c>
      <c r="F59" s="34">
        <f>SUM(F60:F69)</f>
        <v>0</v>
      </c>
      <c r="G59" s="34">
        <f t="shared" ref="G59:L59" si="1">SUM(G60:G69)</f>
        <v>0</v>
      </c>
      <c r="H59" s="34">
        <f t="shared" si="1"/>
        <v>0</v>
      </c>
      <c r="I59" s="34">
        <f t="shared" si="1"/>
        <v>0</v>
      </c>
      <c r="J59" s="34">
        <f t="shared" si="1"/>
        <v>0</v>
      </c>
      <c r="K59" s="34">
        <f t="shared" si="1"/>
        <v>0</v>
      </c>
      <c r="L59" s="34">
        <f t="shared" si="1"/>
        <v>0</v>
      </c>
    </row>
    <row r="60" spans="1:23" s="6" customFormat="1" ht="15.75" customHeight="1" x14ac:dyDescent="0.25">
      <c r="A60" s="72"/>
      <c r="B60" s="131" t="s">
        <v>60</v>
      </c>
      <c r="C60" s="143"/>
      <c r="D60" s="144"/>
      <c r="E60" s="143"/>
      <c r="F60" s="144"/>
      <c r="G60" s="143"/>
      <c r="H60" s="144"/>
      <c r="I60" s="143"/>
      <c r="J60" s="144"/>
      <c r="K60" s="145"/>
      <c r="L60" s="144"/>
      <c r="M60" s="14"/>
      <c r="N60" s="14"/>
      <c r="O60" s="14"/>
      <c r="P60" s="14"/>
      <c r="Q60" s="14"/>
      <c r="R60" s="14"/>
      <c r="S60" s="14"/>
      <c r="T60" s="14"/>
      <c r="U60" s="14"/>
      <c r="V60" s="14"/>
      <c r="W60" s="14"/>
    </row>
    <row r="61" spans="1:23" s="6" customFormat="1" ht="15.75" customHeight="1" x14ac:dyDescent="0.25">
      <c r="A61" s="72"/>
      <c r="B61" s="131"/>
      <c r="C61" s="150" t="s">
        <v>61</v>
      </c>
      <c r="D61" s="144"/>
      <c r="E61" s="145"/>
      <c r="F61" s="144"/>
      <c r="G61" s="145"/>
      <c r="H61" s="144"/>
      <c r="I61" s="145"/>
      <c r="J61" s="144"/>
      <c r="K61" s="145"/>
      <c r="L61" s="145"/>
      <c r="M61" s="14"/>
      <c r="N61" s="14"/>
      <c r="O61" s="14"/>
      <c r="P61" s="14"/>
      <c r="Q61" s="14"/>
      <c r="R61" s="14"/>
      <c r="S61" s="14"/>
      <c r="T61" s="14"/>
      <c r="U61" s="14"/>
      <c r="V61" s="14"/>
      <c r="W61" s="14"/>
    </row>
    <row r="62" spans="1:23" s="6" customFormat="1" ht="15.75" customHeight="1" x14ac:dyDescent="0.25">
      <c r="A62" s="72"/>
      <c r="B62" s="131"/>
      <c r="C62" s="145"/>
      <c r="D62" s="144"/>
      <c r="E62" s="145"/>
      <c r="F62" s="144"/>
      <c r="G62" s="145"/>
      <c r="H62" s="144"/>
      <c r="I62" s="145"/>
      <c r="J62" s="144"/>
      <c r="K62" s="145"/>
      <c r="L62" s="145"/>
      <c r="M62" s="14"/>
      <c r="N62" s="14"/>
      <c r="O62" s="14"/>
      <c r="P62" s="14"/>
      <c r="Q62" s="14"/>
      <c r="R62" s="14"/>
      <c r="S62" s="14"/>
      <c r="T62" s="14"/>
      <c r="U62" s="14"/>
      <c r="V62" s="14"/>
      <c r="W62" s="14"/>
    </row>
    <row r="63" spans="1:23" s="6" customFormat="1" ht="15.75" customHeight="1" x14ac:dyDescent="0.25">
      <c r="A63" s="72"/>
      <c r="B63" s="131"/>
      <c r="C63" s="145"/>
      <c r="D63" s="144"/>
      <c r="E63" s="145"/>
      <c r="F63" s="144"/>
      <c r="G63" s="145"/>
      <c r="H63" s="144"/>
      <c r="I63" s="145"/>
      <c r="J63" s="144"/>
      <c r="K63" s="145"/>
      <c r="L63" s="145"/>
      <c r="M63" s="14"/>
      <c r="N63" s="14"/>
      <c r="O63" s="14"/>
      <c r="P63" s="14"/>
      <c r="Q63" s="14"/>
      <c r="R63" s="14"/>
      <c r="S63" s="14"/>
      <c r="T63" s="14"/>
      <c r="U63" s="14"/>
      <c r="V63" s="14"/>
      <c r="W63" s="14"/>
    </row>
    <row r="64" spans="1:23" s="6" customFormat="1" ht="15.75" customHeight="1" x14ac:dyDescent="0.25">
      <c r="A64" s="72"/>
      <c r="B64" s="131"/>
      <c r="C64" s="145"/>
      <c r="D64" s="144"/>
      <c r="E64" s="145"/>
      <c r="F64" s="144"/>
      <c r="G64" s="145"/>
      <c r="H64" s="144"/>
      <c r="I64" s="145"/>
      <c r="J64" s="144"/>
      <c r="K64" s="145"/>
      <c r="L64" s="145"/>
      <c r="M64" s="14"/>
      <c r="N64" s="14"/>
      <c r="O64" s="14"/>
      <c r="P64" s="14"/>
      <c r="Q64" s="14"/>
      <c r="R64" s="14"/>
      <c r="S64" s="14"/>
      <c r="T64" s="14"/>
      <c r="U64" s="14"/>
      <c r="V64" s="14"/>
      <c r="W64" s="14"/>
    </row>
    <row r="65" spans="1:26" s="6" customFormat="1" ht="15.75" customHeight="1" x14ac:dyDescent="0.25">
      <c r="A65" s="72"/>
      <c r="B65" s="131"/>
      <c r="C65" s="145"/>
      <c r="D65" s="144"/>
      <c r="E65" s="145"/>
      <c r="F65" s="144"/>
      <c r="G65" s="145"/>
      <c r="H65" s="144"/>
      <c r="I65" s="145"/>
      <c r="J65" s="144"/>
      <c r="K65" s="145"/>
      <c r="L65" s="145"/>
      <c r="M65" s="14"/>
      <c r="N65" s="14"/>
      <c r="O65" s="14"/>
      <c r="P65" s="14"/>
      <c r="Q65" s="14"/>
      <c r="R65" s="14"/>
      <c r="S65" s="14"/>
      <c r="T65" s="14"/>
      <c r="U65" s="14"/>
      <c r="V65" s="14"/>
      <c r="W65" s="14"/>
    </row>
    <row r="66" spans="1:26" s="6" customFormat="1" ht="15.75" customHeight="1" x14ac:dyDescent="0.25">
      <c r="A66" s="72"/>
      <c r="B66" s="131"/>
      <c r="C66" s="145"/>
      <c r="D66" s="144"/>
      <c r="E66" s="145"/>
      <c r="F66" s="144"/>
      <c r="G66" s="145"/>
      <c r="H66" s="144"/>
      <c r="I66" s="145"/>
      <c r="J66" s="144"/>
      <c r="K66" s="145"/>
      <c r="L66" s="145"/>
      <c r="M66" s="14"/>
      <c r="N66" s="14"/>
      <c r="O66" s="14"/>
      <c r="P66" s="14"/>
      <c r="Q66" s="14"/>
      <c r="R66" s="14"/>
      <c r="S66" s="14"/>
      <c r="T66" s="14"/>
      <c r="U66" s="14"/>
      <c r="V66" s="14"/>
      <c r="W66" s="14"/>
    </row>
    <row r="67" spans="1:26" s="6" customFormat="1" ht="15.75" customHeight="1" x14ac:dyDescent="0.25">
      <c r="A67" s="72"/>
      <c r="B67" s="131"/>
      <c r="C67" s="146"/>
      <c r="D67" s="147"/>
      <c r="E67" s="146"/>
      <c r="F67" s="147"/>
      <c r="G67" s="146"/>
      <c r="H67" s="147"/>
      <c r="I67" s="146"/>
      <c r="J67" s="147"/>
      <c r="K67" s="146"/>
      <c r="L67" s="146"/>
      <c r="M67" s="14"/>
      <c r="N67" s="14"/>
      <c r="O67" s="14"/>
      <c r="P67" s="14"/>
      <c r="Q67" s="14"/>
      <c r="R67" s="14"/>
      <c r="S67" s="14"/>
      <c r="T67" s="14"/>
      <c r="U67" s="14"/>
      <c r="V67" s="14"/>
      <c r="W67" s="14"/>
    </row>
    <row r="68" spans="1:26" s="6" customFormat="1" ht="15.75" customHeight="1" x14ac:dyDescent="0.25">
      <c r="A68" s="72"/>
      <c r="B68" s="131"/>
      <c r="C68" s="146"/>
      <c r="D68" s="147"/>
      <c r="E68" s="146"/>
      <c r="F68" s="147"/>
      <c r="G68" s="146"/>
      <c r="H68" s="147"/>
      <c r="I68" s="146"/>
      <c r="J68" s="147"/>
      <c r="K68" s="146"/>
      <c r="L68" s="146"/>
      <c r="M68" s="14"/>
      <c r="N68" s="14"/>
      <c r="O68" s="14"/>
      <c r="P68" s="14"/>
      <c r="Q68" s="14"/>
      <c r="R68" s="14"/>
      <c r="S68" s="14"/>
      <c r="T68" s="14"/>
      <c r="U68" s="14"/>
      <c r="V68" s="14"/>
      <c r="W68" s="14"/>
    </row>
    <row r="69" spans="1:26" s="6" customFormat="1" ht="15.75" customHeight="1" x14ac:dyDescent="0.25">
      <c r="A69" s="72"/>
      <c r="B69" s="131"/>
      <c r="C69" s="148"/>
      <c r="D69" s="148"/>
      <c r="E69" s="148"/>
      <c r="F69" s="148"/>
      <c r="G69" s="148"/>
      <c r="H69" s="148"/>
      <c r="I69" s="148"/>
      <c r="J69" s="148"/>
      <c r="K69" s="148"/>
      <c r="L69" s="148"/>
      <c r="M69" s="14"/>
      <c r="N69" s="14"/>
      <c r="O69" s="14"/>
      <c r="P69" s="14"/>
      <c r="Q69" s="14"/>
      <c r="R69" s="14"/>
      <c r="S69" s="14"/>
      <c r="T69" s="14"/>
      <c r="U69" s="14"/>
      <c r="V69" s="14"/>
      <c r="W69" s="14"/>
    </row>
    <row r="70" spans="1:26" s="4" customFormat="1" ht="15.75" customHeight="1" x14ac:dyDescent="0.25">
      <c r="A70" s="66"/>
      <c r="C70" s="34"/>
      <c r="D70" s="34"/>
      <c r="E70" s="34"/>
      <c r="F70" s="34"/>
      <c r="G70" s="34"/>
      <c r="H70" s="34"/>
      <c r="I70" s="34"/>
      <c r="J70" s="34"/>
      <c r="K70" s="34"/>
      <c r="L70" s="34"/>
    </row>
    <row r="71" spans="1:26" s="6" customFormat="1" ht="15.75" customHeight="1" x14ac:dyDescent="0.25">
      <c r="A71" s="72"/>
      <c r="B71" s="24" t="str">
        <f>IF(C81=0,"There are no additional costs for making the change (e.g. exit/withdrawal fees, set-up costs).",CONCATENATE("Total additional costs associated with making the change are $",C81," (e.g. exit fees, set-up costs.)"))</f>
        <v>There are no additional costs for making the change (e.g. exit/withdrawal fees, set-up costs).</v>
      </c>
      <c r="C71" s="18"/>
      <c r="D71" s="17"/>
      <c r="E71" s="18"/>
      <c r="F71" s="17"/>
      <c r="G71" s="18"/>
      <c r="H71" s="18"/>
      <c r="I71" s="18"/>
      <c r="J71" s="18"/>
      <c r="K71" s="18"/>
      <c r="L71" s="18"/>
      <c r="M71" s="18"/>
      <c r="N71" s="18"/>
      <c r="O71" s="18"/>
      <c r="P71" s="18"/>
      <c r="Q71" s="18"/>
      <c r="R71" s="18"/>
      <c r="S71" s="18"/>
      <c r="T71" s="18"/>
      <c r="U71" s="17"/>
      <c r="V71" s="17"/>
    </row>
    <row r="72" spans="1:26" s="6" customFormat="1" ht="15.75" customHeight="1" x14ac:dyDescent="0.25">
      <c r="A72" s="72"/>
      <c r="B72" s="24"/>
      <c r="C72" s="18"/>
      <c r="D72" s="17"/>
      <c r="E72" s="18"/>
      <c r="F72" s="17"/>
      <c r="G72" s="18"/>
      <c r="H72" s="18"/>
      <c r="I72" s="18"/>
      <c r="J72" s="18"/>
      <c r="K72" s="18"/>
      <c r="L72" s="18"/>
      <c r="M72" s="18"/>
      <c r="N72" s="18"/>
      <c r="O72" s="18"/>
      <c r="P72" s="18"/>
      <c r="Q72" s="18"/>
      <c r="R72" s="18"/>
      <c r="S72" s="18"/>
      <c r="T72" s="18"/>
      <c r="U72" s="17"/>
      <c r="V72" s="17"/>
    </row>
    <row r="73" spans="1:26" s="14" customFormat="1" ht="21" x14ac:dyDescent="0.35">
      <c r="B73" s="10" t="s">
        <v>45</v>
      </c>
      <c r="C73" s="11"/>
      <c r="D73" s="11"/>
      <c r="E73" s="11"/>
      <c r="F73" s="11"/>
      <c r="G73" s="11"/>
      <c r="H73" s="11"/>
      <c r="I73" s="11"/>
      <c r="J73" s="11"/>
      <c r="K73" s="11"/>
      <c r="L73" s="11"/>
      <c r="M73" s="11"/>
      <c r="N73" s="11"/>
      <c r="O73" s="11"/>
      <c r="P73" s="11"/>
      <c r="Q73" s="11"/>
      <c r="R73" s="11"/>
      <c r="S73" s="11"/>
      <c r="T73" s="11"/>
      <c r="U73" s="11"/>
      <c r="V73" s="11"/>
      <c r="W73" s="23"/>
      <c r="X73" s="23"/>
      <c r="Y73" s="23"/>
      <c r="Z73" s="23"/>
    </row>
    <row r="74" spans="1:26" s="14" customFormat="1" x14ac:dyDescent="0.25">
      <c r="C74" s="11"/>
      <c r="D74" s="11"/>
      <c r="E74" s="11"/>
      <c r="F74" s="11"/>
      <c r="G74" s="11"/>
      <c r="H74" s="11"/>
      <c r="I74" s="11"/>
      <c r="J74" s="11"/>
      <c r="K74" s="11"/>
      <c r="L74" s="11"/>
      <c r="M74" s="11"/>
      <c r="N74" s="11"/>
      <c r="O74" s="11"/>
      <c r="P74" s="11"/>
      <c r="Q74" s="11"/>
      <c r="R74" s="11"/>
      <c r="S74" s="11"/>
      <c r="T74" s="11"/>
      <c r="U74" s="11"/>
      <c r="V74" s="11"/>
      <c r="W74" s="23"/>
      <c r="X74" s="23"/>
      <c r="Y74" s="23"/>
      <c r="Z74" s="23"/>
    </row>
    <row r="75" spans="1:26" s="14" customFormat="1" x14ac:dyDescent="0.25">
      <c r="B75" s="35" t="s">
        <v>35</v>
      </c>
      <c r="C75" s="14" t="str">
        <f>IF(C82=0,CONCATENATE("You will pay the same amount in fees with either implementation, that is, about $",C79,"."),IF(C82&gt;0,CONCATENATE("With the new implementation, you would pay about $",ROUND(C82,0)," less in fees in the first year."),IF(C82&lt;0,CONCATENATE("In the first year, you will pay about $",-ROUND((C79-C80),0)," more in ongoing fees with the new implementation."))))</f>
        <v>You will pay the same amount in fees with either implementation, that is, about $0.</v>
      </c>
      <c r="M75" s="23"/>
      <c r="N75" s="23"/>
      <c r="O75" s="23"/>
      <c r="P75" s="23"/>
      <c r="Q75" s="23"/>
      <c r="R75" s="23"/>
      <c r="S75" s="23"/>
      <c r="T75" s="23"/>
      <c r="U75" s="23"/>
      <c r="V75" s="23"/>
      <c r="W75" s="23"/>
      <c r="X75" s="23"/>
      <c r="Y75" s="23"/>
      <c r="Z75" s="23"/>
    </row>
    <row r="76" spans="1:26" s="14" customFormat="1" ht="17.25" customHeight="1" x14ac:dyDescent="0.25">
      <c r="C76" s="14" t="str">
        <f>IF(C81=0,"No costs for making the change (e.g. exit or set-up fees) have been included.",IF(C83&lt;0,CONCATENATE("When you include the approximate $",ROUND(C81,0)," cost of making the change, this year you will be paying about $",-ROUND(C83,0)," more in fees than if you had stayed with your current super funds."),CONCATENATE("When you include the approximate $",C81," cost of making the changes, you will still be about $",ROUND(C83,0)," better off this year.")))</f>
        <v>No costs for making the change (e.g. exit or set-up fees) have been included.</v>
      </c>
      <c r="M76" s="23"/>
      <c r="N76" s="23"/>
      <c r="O76" s="23"/>
      <c r="P76" s="23"/>
      <c r="Q76" s="23"/>
      <c r="R76" s="23"/>
      <c r="S76" s="23"/>
      <c r="T76" s="23"/>
      <c r="U76" s="23"/>
      <c r="V76" s="23"/>
      <c r="W76" s="23"/>
      <c r="X76" s="23"/>
      <c r="Y76" s="23"/>
      <c r="Z76" s="23"/>
    </row>
    <row r="77" spans="1:26" s="14" customFormat="1" ht="17.25" customHeight="1" x14ac:dyDescent="0.25">
      <c r="M77" s="23"/>
      <c r="N77" s="23"/>
      <c r="O77" s="23"/>
      <c r="P77" s="23"/>
      <c r="Q77" s="23"/>
      <c r="R77" s="23"/>
      <c r="S77" s="23"/>
      <c r="T77" s="23"/>
      <c r="U77" s="23"/>
      <c r="V77" s="23"/>
      <c r="W77" s="23"/>
      <c r="X77" s="23"/>
      <c r="Y77" s="23"/>
      <c r="Z77" s="23"/>
    </row>
    <row r="78" spans="1:26" s="14" customFormat="1" ht="17.25" customHeight="1" x14ac:dyDescent="0.25">
      <c r="B78" s="156" t="s">
        <v>0</v>
      </c>
      <c r="C78" s="156" t="s">
        <v>30</v>
      </c>
      <c r="M78" s="23"/>
      <c r="N78" s="23"/>
      <c r="O78" s="23"/>
      <c r="P78" s="23"/>
      <c r="Q78" s="23"/>
      <c r="R78" s="23"/>
      <c r="S78" s="23"/>
      <c r="T78" s="23"/>
      <c r="U78" s="23"/>
      <c r="V78" s="23"/>
      <c r="W78" s="23"/>
      <c r="X78" s="23"/>
      <c r="Y78" s="23"/>
      <c r="Z78" s="23"/>
    </row>
    <row r="79" spans="1:26" s="14" customFormat="1" x14ac:dyDescent="0.25">
      <c r="B79" s="157" t="s">
        <v>19</v>
      </c>
      <c r="C79" s="158">
        <f>SUM(C100:L100)</f>
        <v>0</v>
      </c>
      <c r="M79" s="23"/>
      <c r="N79" s="23"/>
      <c r="O79" s="23"/>
      <c r="P79" s="23"/>
      <c r="Q79" s="23"/>
      <c r="R79" s="23"/>
      <c r="S79" s="23"/>
      <c r="T79" s="23"/>
      <c r="U79" s="23"/>
      <c r="V79" s="23"/>
      <c r="W79" s="23"/>
      <c r="X79" s="23"/>
      <c r="Y79" s="23"/>
      <c r="Z79" s="23"/>
    </row>
    <row r="80" spans="1:26" s="14" customFormat="1" x14ac:dyDescent="0.25">
      <c r="B80" s="157" t="s">
        <v>20</v>
      </c>
      <c r="C80" s="158">
        <f>SUM(C134:L134)</f>
        <v>0</v>
      </c>
      <c r="M80" s="23"/>
      <c r="N80" s="23"/>
      <c r="O80" s="23"/>
      <c r="P80" s="23"/>
      <c r="Q80" s="23"/>
      <c r="R80" s="23"/>
      <c r="S80" s="23"/>
      <c r="T80" s="23"/>
      <c r="U80" s="23"/>
      <c r="V80" s="23"/>
      <c r="W80" s="23"/>
      <c r="X80" s="23"/>
      <c r="Y80" s="23"/>
      <c r="Z80" s="23"/>
    </row>
    <row r="81" spans="1:26" s="14" customFormat="1" x14ac:dyDescent="0.25">
      <c r="B81" s="157" t="s">
        <v>24</v>
      </c>
      <c r="C81" s="158">
        <f>SUM(C59:L59)</f>
        <v>0</v>
      </c>
      <c r="M81" s="23"/>
      <c r="N81" s="23"/>
      <c r="O81" s="23"/>
      <c r="P81" s="23"/>
      <c r="Q81" s="23"/>
      <c r="R81" s="23"/>
      <c r="S81" s="23"/>
      <c r="T81" s="23"/>
      <c r="U81" s="23"/>
      <c r="V81" s="23"/>
      <c r="W81" s="23"/>
      <c r="X81" s="23"/>
      <c r="Y81" s="23"/>
      <c r="Z81" s="23"/>
    </row>
    <row r="82" spans="1:26" s="14" customFormat="1" x14ac:dyDescent="0.25">
      <c r="B82" s="157" t="s">
        <v>23</v>
      </c>
      <c r="C82" s="158">
        <f>C79-C80</f>
        <v>0</v>
      </c>
      <c r="M82" s="23"/>
      <c r="N82" s="23"/>
      <c r="O82" s="23"/>
      <c r="P82" s="23"/>
      <c r="Q82" s="23"/>
      <c r="R82" s="23"/>
      <c r="S82" s="23"/>
      <c r="T82" s="23"/>
      <c r="U82" s="23"/>
      <c r="V82" s="23"/>
      <c r="W82" s="23"/>
      <c r="X82" s="23"/>
      <c r="Y82" s="23"/>
      <c r="Z82" s="23"/>
    </row>
    <row r="83" spans="1:26" s="14" customFormat="1" x14ac:dyDescent="0.25">
      <c r="B83" s="157" t="s">
        <v>25</v>
      </c>
      <c r="C83" s="158">
        <f>C82-C81</f>
        <v>0</v>
      </c>
      <c r="M83" s="23"/>
      <c r="N83" s="23"/>
      <c r="O83" s="23"/>
      <c r="P83" s="23"/>
      <c r="Q83" s="23"/>
      <c r="R83" s="23"/>
      <c r="S83" s="23"/>
      <c r="T83" s="23"/>
      <c r="U83" s="23"/>
      <c r="V83" s="23"/>
      <c r="W83" s="23"/>
      <c r="X83" s="23"/>
      <c r="Y83" s="23"/>
      <c r="Z83" s="23"/>
    </row>
    <row r="84" spans="1:26" s="14" customFormat="1" x14ac:dyDescent="0.25">
      <c r="C84" s="159"/>
      <c r="M84" s="23"/>
      <c r="N84" s="23"/>
      <c r="O84" s="23"/>
      <c r="P84" s="23"/>
      <c r="Q84" s="23"/>
      <c r="R84" s="23"/>
      <c r="S84" s="23"/>
      <c r="T84" s="23"/>
      <c r="U84" s="23"/>
      <c r="V84" s="23"/>
      <c r="W84" s="23"/>
      <c r="X84" s="23"/>
      <c r="Y84" s="23"/>
      <c r="Z84" s="23"/>
    </row>
    <row r="85" spans="1:26" s="14" customFormat="1" ht="17.25" customHeight="1" x14ac:dyDescent="0.25">
      <c r="M85" s="23"/>
      <c r="N85" s="23"/>
      <c r="O85" s="23"/>
      <c r="P85" s="23"/>
      <c r="Q85" s="23"/>
      <c r="R85" s="23"/>
      <c r="S85" s="23"/>
      <c r="T85" s="23"/>
      <c r="U85" s="23"/>
      <c r="V85" s="23"/>
      <c r="W85" s="23"/>
      <c r="X85" s="23"/>
      <c r="Y85" s="23"/>
      <c r="Z85" s="23"/>
    </row>
    <row r="86" spans="1:26" s="6" customFormat="1" ht="15.75" customHeight="1" x14ac:dyDescent="0.25">
      <c r="A86" s="72"/>
      <c r="B86" s="24"/>
      <c r="C86" s="18"/>
      <c r="D86" s="17"/>
      <c r="E86" s="18"/>
      <c r="F86" s="17"/>
      <c r="G86" s="18"/>
      <c r="H86" s="18"/>
      <c r="I86" s="18"/>
      <c r="J86" s="18"/>
      <c r="K86" s="18"/>
      <c r="L86" s="18"/>
      <c r="M86" s="18"/>
      <c r="N86" s="18"/>
      <c r="O86" s="18"/>
      <c r="P86" s="18"/>
      <c r="Q86" s="18"/>
      <c r="R86" s="18"/>
      <c r="S86" s="18"/>
      <c r="T86" s="18"/>
      <c r="U86" s="17"/>
      <c r="V86" s="17"/>
    </row>
    <row r="87" spans="1:26" ht="21" x14ac:dyDescent="0.35">
      <c r="B87" s="10" t="s">
        <v>57</v>
      </c>
      <c r="C87" s="11"/>
      <c r="D87" s="11"/>
      <c r="E87" s="11"/>
      <c r="F87" s="11"/>
      <c r="G87" s="11"/>
      <c r="H87" s="11"/>
      <c r="I87" s="11"/>
      <c r="J87" s="11"/>
      <c r="K87" s="11"/>
      <c r="L87" s="11"/>
      <c r="M87" s="11"/>
      <c r="N87" s="11"/>
      <c r="O87" s="11"/>
      <c r="P87" s="11"/>
      <c r="Q87" s="11"/>
      <c r="R87" s="11"/>
      <c r="S87" s="11"/>
      <c r="T87" s="11"/>
      <c r="U87" s="11"/>
      <c r="V87" s="11"/>
    </row>
    <row r="88" spans="1:26" x14ac:dyDescent="0.25">
      <c r="B88" s="14" t="s">
        <v>56</v>
      </c>
      <c r="C88" s="11"/>
      <c r="D88" s="11"/>
      <c r="E88" s="11"/>
      <c r="F88" s="11"/>
      <c r="G88" s="11"/>
      <c r="H88" s="11"/>
      <c r="I88" s="11"/>
      <c r="J88" s="11"/>
      <c r="K88" s="11"/>
      <c r="L88" s="11"/>
      <c r="M88" s="11"/>
      <c r="N88" s="11"/>
      <c r="O88" s="11"/>
      <c r="P88" s="11"/>
      <c r="Q88" s="11"/>
      <c r="R88" s="11"/>
      <c r="S88" s="11"/>
      <c r="T88" s="11"/>
      <c r="U88" s="11"/>
      <c r="V88" s="11"/>
    </row>
    <row r="89" spans="1:26" s="72" customFormat="1" ht="15.75" customHeight="1" x14ac:dyDescent="0.25">
      <c r="B89" s="76"/>
      <c r="C89" s="77"/>
      <c r="D89" s="78"/>
      <c r="E89" s="77"/>
      <c r="F89" s="78"/>
      <c r="G89" s="77"/>
      <c r="H89" s="77"/>
      <c r="I89" s="77"/>
      <c r="J89" s="77"/>
      <c r="K89" s="77"/>
      <c r="L89" s="77"/>
      <c r="M89" s="77"/>
      <c r="N89" s="77"/>
      <c r="O89" s="77"/>
      <c r="P89" s="77"/>
      <c r="Q89" s="77"/>
      <c r="R89" s="77"/>
      <c r="S89" s="77"/>
      <c r="T89" s="77"/>
      <c r="U89" s="78"/>
      <c r="V89" s="78"/>
    </row>
    <row r="90" spans="1:26" s="122" customFormat="1" ht="15.75" hidden="1" customHeight="1" x14ac:dyDescent="0.25">
      <c r="B90" s="123"/>
      <c r="C90" s="124"/>
      <c r="E90" s="124"/>
      <c r="G90" s="124"/>
      <c r="H90" s="124"/>
      <c r="I90" s="124"/>
      <c r="J90" s="124"/>
      <c r="K90" s="124"/>
      <c r="L90" s="124"/>
      <c r="M90" s="124"/>
      <c r="N90" s="124"/>
      <c r="O90" s="124"/>
      <c r="P90" s="124"/>
      <c r="Q90" s="124"/>
      <c r="R90" s="124"/>
      <c r="S90" s="124"/>
      <c r="T90" s="124"/>
    </row>
    <row r="91" spans="1:26" ht="21" hidden="1" x14ac:dyDescent="0.35">
      <c r="B91" s="79" t="s">
        <v>46</v>
      </c>
      <c r="C91" s="80"/>
      <c r="D91" s="80"/>
      <c r="E91" s="80"/>
      <c r="F91" s="80"/>
      <c r="G91" s="80"/>
      <c r="H91" s="80"/>
      <c r="I91" s="80"/>
      <c r="J91" s="80"/>
      <c r="K91" s="80"/>
      <c r="L91" s="80"/>
      <c r="M91" s="80"/>
      <c r="N91" s="80"/>
      <c r="O91" s="80"/>
      <c r="P91" s="80"/>
      <c r="Q91" s="80"/>
      <c r="R91" s="80"/>
      <c r="S91" s="80"/>
      <c r="T91" s="80"/>
      <c r="U91" s="80"/>
      <c r="V91" s="80"/>
      <c r="W91" s="72"/>
      <c r="X91" s="72"/>
      <c r="Y91" s="72"/>
      <c r="Z91" s="72"/>
    </row>
    <row r="92" spans="1:26" hidden="1" x14ac:dyDescent="0.25">
      <c r="B92" s="65"/>
      <c r="C92" s="80"/>
      <c r="D92" s="80"/>
      <c r="E92" s="80"/>
      <c r="F92" s="80"/>
      <c r="G92" s="80"/>
      <c r="H92" s="80"/>
      <c r="I92" s="80"/>
      <c r="J92" s="80"/>
      <c r="K92" s="80"/>
      <c r="L92" s="80"/>
      <c r="M92" s="80"/>
      <c r="N92" s="80"/>
      <c r="O92" s="80"/>
      <c r="P92" s="80"/>
      <c r="Q92" s="80"/>
      <c r="R92" s="80"/>
      <c r="S92" s="80"/>
      <c r="T92" s="80"/>
      <c r="U92" s="80"/>
      <c r="V92" s="80"/>
      <c r="W92" s="72"/>
      <c r="X92" s="72"/>
      <c r="Y92" s="72"/>
      <c r="Z92" s="72"/>
    </row>
    <row r="93" spans="1:26" hidden="1" x14ac:dyDescent="0.25">
      <c r="B93" s="65" t="s">
        <v>13</v>
      </c>
      <c r="C93" s="80"/>
      <c r="D93" s="80"/>
      <c r="E93" s="80"/>
      <c r="F93" s="80"/>
      <c r="G93" s="80"/>
      <c r="H93" s="80"/>
      <c r="I93" s="80"/>
      <c r="J93" s="80"/>
      <c r="K93" s="80"/>
      <c r="L93" s="80"/>
      <c r="M93" s="80"/>
      <c r="N93" s="80"/>
      <c r="O93" s="80"/>
      <c r="P93" s="80"/>
      <c r="Q93" s="80"/>
      <c r="R93" s="80"/>
      <c r="S93" s="80"/>
      <c r="T93" s="80"/>
      <c r="U93" s="80"/>
      <c r="V93" s="80"/>
      <c r="W93" s="72"/>
      <c r="X93" s="72"/>
      <c r="Y93" s="72"/>
      <c r="Z93" s="72"/>
    </row>
    <row r="94" spans="1:26" s="6" customFormat="1" hidden="1" x14ac:dyDescent="0.25">
      <c r="A94" s="72"/>
      <c r="B94" s="80"/>
      <c r="C94" s="80"/>
      <c r="D94" s="80"/>
      <c r="E94" s="80"/>
      <c r="F94" s="80"/>
      <c r="G94" s="80"/>
      <c r="H94" s="80"/>
      <c r="I94" s="80"/>
      <c r="J94" s="80"/>
      <c r="K94" s="80"/>
      <c r="L94" s="80"/>
      <c r="M94" s="80"/>
      <c r="N94" s="80"/>
      <c r="O94" s="80"/>
      <c r="P94" s="80"/>
      <c r="Q94" s="80"/>
      <c r="R94" s="80"/>
      <c r="S94" s="80"/>
      <c r="T94" s="80"/>
      <c r="U94" s="80"/>
      <c r="V94" s="80"/>
      <c r="W94" s="72"/>
      <c r="X94" s="72"/>
      <c r="Y94" s="72"/>
      <c r="Z94" s="72"/>
    </row>
    <row r="95" spans="1:26" hidden="1" x14ac:dyDescent="0.25">
      <c r="B95" s="65" t="s">
        <v>33</v>
      </c>
      <c r="C95" s="81" t="str">
        <f>CONCATENATE("You would pay on-going costs of about $", ROUND(SUM(C100:L100),0)," if you kept your super funds as they are.  The breakdown of fees is as follows.")</f>
        <v>You would pay on-going costs of about $0 if you kept your super funds as they are.  The breakdown of fees is as follows.</v>
      </c>
      <c r="D95" s="82"/>
      <c r="E95" s="82"/>
      <c r="F95" s="82"/>
      <c r="G95" s="82"/>
      <c r="H95" s="82"/>
      <c r="I95" s="82"/>
      <c r="J95" s="82"/>
      <c r="K95" s="82"/>
      <c r="L95" s="82"/>
      <c r="M95" s="83"/>
      <c r="N95" s="72"/>
      <c r="O95" s="72"/>
      <c r="P95" s="72"/>
      <c r="Q95" s="72"/>
      <c r="R95" s="72"/>
      <c r="S95" s="72"/>
      <c r="T95" s="72"/>
      <c r="U95" s="72"/>
      <c r="V95" s="72"/>
      <c r="W95" s="72"/>
      <c r="X95" s="72"/>
      <c r="Y95" s="72"/>
      <c r="Z95" s="72"/>
    </row>
    <row r="96" spans="1:26" ht="19.5" hidden="1" x14ac:dyDescent="0.3">
      <c r="B96" s="84"/>
      <c r="C96" s="82"/>
      <c r="D96" s="82"/>
      <c r="E96" s="82"/>
      <c r="F96" s="82"/>
      <c r="G96" s="82"/>
      <c r="H96" s="82"/>
      <c r="I96" s="82"/>
      <c r="J96" s="82"/>
      <c r="K96" s="82"/>
      <c r="L96" s="82"/>
      <c r="M96" s="83"/>
      <c r="N96" s="72"/>
      <c r="O96" s="72"/>
      <c r="P96" s="72"/>
      <c r="Q96" s="72"/>
      <c r="R96" s="72"/>
      <c r="S96" s="72"/>
      <c r="T96" s="72"/>
      <c r="U96" s="72"/>
      <c r="V96" s="72"/>
      <c r="W96" s="72"/>
      <c r="X96" s="72"/>
      <c r="Y96" s="72"/>
      <c r="Z96" s="72"/>
    </row>
    <row r="97" spans="1:26" s="4" customFormat="1" hidden="1" x14ac:dyDescent="0.25">
      <c r="A97" s="66"/>
      <c r="B97" s="85"/>
      <c r="C97" s="86" t="str">
        <f>C8</f>
        <v>Fund 1</v>
      </c>
      <c r="D97" s="86" t="str">
        <f>E8</f>
        <v>Fund 2</v>
      </c>
      <c r="E97" s="86" t="str">
        <f>G8</f>
        <v>Fund 3</v>
      </c>
      <c r="F97" s="86" t="str">
        <f>I8</f>
        <v>Fund 4</v>
      </c>
      <c r="G97" s="86" t="str">
        <f>K8</f>
        <v>Fund 5</v>
      </c>
      <c r="H97" s="86" t="str">
        <f>M8</f>
        <v>Fund 6</v>
      </c>
      <c r="I97" s="86" t="str">
        <f>O8</f>
        <v>Fund 7</v>
      </c>
      <c r="J97" s="86" t="str">
        <f>Q8</f>
        <v>Fund 8</v>
      </c>
      <c r="K97" s="86" t="str">
        <f>S8</f>
        <v>Fund 9</v>
      </c>
      <c r="L97" s="87" t="str">
        <f>U8</f>
        <v>Fund 10</v>
      </c>
      <c r="M97" s="72"/>
      <c r="N97" s="72"/>
      <c r="O97" s="72"/>
      <c r="P97" s="72"/>
      <c r="Q97" s="72"/>
      <c r="R97" s="72"/>
      <c r="S97" s="72"/>
      <c r="T97" s="72"/>
      <c r="U97" s="72"/>
      <c r="V97" s="72"/>
      <c r="W97" s="72"/>
      <c r="X97" s="72"/>
      <c r="Y97" s="72"/>
      <c r="Z97" s="72"/>
    </row>
    <row r="98" spans="1:26" hidden="1" x14ac:dyDescent="0.25">
      <c r="B98" s="88" t="s">
        <v>39</v>
      </c>
      <c r="C98" s="89">
        <f>C43</f>
        <v>0</v>
      </c>
      <c r="D98" s="89">
        <f>E43</f>
        <v>0</v>
      </c>
      <c r="E98" s="89">
        <f>G43</f>
        <v>0</v>
      </c>
      <c r="F98" s="90">
        <f>I43</f>
        <v>0</v>
      </c>
      <c r="G98" s="90">
        <f>K43</f>
        <v>0</v>
      </c>
      <c r="H98" s="90">
        <f>M43</f>
        <v>0</v>
      </c>
      <c r="I98" s="90">
        <f>O43</f>
        <v>0</v>
      </c>
      <c r="J98" s="90">
        <f>Q43</f>
        <v>0</v>
      </c>
      <c r="K98" s="90">
        <f>S43</f>
        <v>0</v>
      </c>
      <c r="L98" s="91">
        <f>U43</f>
        <v>0</v>
      </c>
      <c r="M98" s="72"/>
      <c r="N98" s="72"/>
      <c r="O98" s="72"/>
      <c r="P98" s="72"/>
      <c r="Q98" s="72"/>
      <c r="R98" s="72"/>
      <c r="S98" s="72"/>
      <c r="T98" s="72"/>
      <c r="U98" s="72"/>
      <c r="V98" s="72"/>
      <c r="W98" s="72"/>
      <c r="X98" s="72"/>
      <c r="Y98" s="72"/>
      <c r="Z98" s="72"/>
    </row>
    <row r="99" spans="1:26" hidden="1" x14ac:dyDescent="0.25">
      <c r="B99" s="88"/>
      <c r="C99" s="80"/>
      <c r="D99" s="80"/>
      <c r="E99" s="80"/>
      <c r="F99" s="80"/>
      <c r="G99" s="80"/>
      <c r="H99" s="80"/>
      <c r="I99" s="80"/>
      <c r="J99" s="80"/>
      <c r="K99" s="80"/>
      <c r="L99" s="92"/>
      <c r="M99" s="72"/>
      <c r="N99" s="72"/>
      <c r="O99" s="72"/>
      <c r="P99" s="72"/>
      <c r="Q99" s="72"/>
      <c r="R99" s="72"/>
      <c r="S99" s="72"/>
      <c r="T99" s="72"/>
      <c r="U99" s="72"/>
      <c r="V99" s="72"/>
      <c r="W99" s="72"/>
      <c r="X99" s="72"/>
      <c r="Y99" s="72"/>
      <c r="Z99" s="72"/>
    </row>
    <row r="100" spans="1:26" s="5" customFormat="1" ht="21" hidden="1" customHeight="1" x14ac:dyDescent="0.25">
      <c r="A100" s="74"/>
      <c r="B100" s="93" t="s">
        <v>3</v>
      </c>
      <c r="C100" s="94">
        <f>IF(C43=0,0,SUM(SUM(C10:C29)*C43,D10:D29))</f>
        <v>0</v>
      </c>
      <c r="D100" s="94">
        <f>IF(E43=0,0,SUM(SUM(E10:E29)*E43,F10:F29))</f>
        <v>0</v>
      </c>
      <c r="E100" s="94">
        <f>IF(G43=0,0,SUM(SUM(G10:G29)*G43,H10:H29))</f>
        <v>0</v>
      </c>
      <c r="F100" s="94">
        <f>IF(I43=0,0,SUM(SUM(I10:I29)*I43,J10:J29))</f>
        <v>0</v>
      </c>
      <c r="G100" s="94">
        <f>IF(K43=0,0,SUM(SUM(K10:K29)*K43,L10:L29))</f>
        <v>0</v>
      </c>
      <c r="H100" s="94">
        <f>IF(M43=0,0,SUM(SUM(M10:M29)*M43,N10:N29))</f>
        <v>0</v>
      </c>
      <c r="I100" s="94">
        <f>IF(O43=0,0,SUM(SUM(O10:O29)*O43,P10:P29))</f>
        <v>0</v>
      </c>
      <c r="J100" s="94">
        <f>IF(Q43=0,0,SUM(SUM(Q10:Q29)*Q43,R10:R29))</f>
        <v>0</v>
      </c>
      <c r="K100" s="94">
        <f>IF(S43=0,0,SUM(SUM(S10:S29)*S43,T10:T29))</f>
        <v>0</v>
      </c>
      <c r="L100" s="95">
        <f>IF(U43=0,0,SUM(SUM(U10:U29)*U43,V10:V29))</f>
        <v>0</v>
      </c>
      <c r="M100" s="96"/>
      <c r="N100" s="96"/>
      <c r="O100" s="96"/>
      <c r="P100" s="96"/>
      <c r="Q100" s="96"/>
      <c r="R100" s="96"/>
      <c r="S100" s="96"/>
      <c r="T100" s="96"/>
      <c r="U100" s="96"/>
      <c r="V100" s="96"/>
      <c r="W100" s="96"/>
      <c r="X100" s="96"/>
      <c r="Y100" s="96"/>
      <c r="Z100" s="96"/>
    </row>
    <row r="101" spans="1:26" s="4" customFormat="1" hidden="1" x14ac:dyDescent="0.25">
      <c r="A101" s="66"/>
      <c r="B101" s="97"/>
      <c r="C101" s="98"/>
      <c r="D101" s="98"/>
      <c r="E101" s="98"/>
      <c r="F101" s="98"/>
      <c r="G101" s="98"/>
      <c r="H101" s="98"/>
      <c r="I101" s="98"/>
      <c r="J101" s="98"/>
      <c r="K101" s="98"/>
      <c r="L101" s="99"/>
      <c r="M101" s="83"/>
      <c r="N101" s="83"/>
      <c r="O101" s="83"/>
      <c r="P101" s="83"/>
      <c r="Q101" s="83"/>
      <c r="R101" s="83"/>
      <c r="S101" s="83"/>
      <c r="T101" s="83"/>
      <c r="U101" s="72"/>
      <c r="V101" s="72"/>
      <c r="W101" s="72"/>
      <c r="X101" s="72"/>
      <c r="Y101" s="72"/>
      <c r="Z101" s="72"/>
    </row>
    <row r="102" spans="1:26" s="4" customFormat="1" hidden="1" x14ac:dyDescent="0.25">
      <c r="A102" s="66"/>
      <c r="B102" s="97" t="s">
        <v>4</v>
      </c>
      <c r="C102" s="98"/>
      <c r="D102" s="98"/>
      <c r="E102" s="98"/>
      <c r="F102" s="98"/>
      <c r="G102" s="98"/>
      <c r="H102" s="98"/>
      <c r="I102" s="98"/>
      <c r="J102" s="98"/>
      <c r="K102" s="98"/>
      <c r="L102" s="99"/>
      <c r="M102" s="83"/>
      <c r="N102" s="83"/>
      <c r="O102" s="83"/>
      <c r="P102" s="83"/>
      <c r="Q102" s="83"/>
      <c r="R102" s="83"/>
      <c r="S102" s="83"/>
      <c r="T102" s="83"/>
      <c r="U102" s="72"/>
      <c r="V102" s="72"/>
      <c r="W102" s="72"/>
      <c r="X102" s="72"/>
      <c r="Y102" s="72"/>
      <c r="Z102" s="72"/>
    </row>
    <row r="103" spans="1:26" hidden="1" x14ac:dyDescent="0.25">
      <c r="B103" s="88" t="str">
        <f t="shared" ref="B103:B122" si="2">B10</f>
        <v>e.g. Annual admin fee</v>
      </c>
      <c r="C103" s="100" t="str">
        <f t="shared" ref="C103:C122" si="3">IF($C$43=0,"Nil",IF(SUM(C10,D10)=0,"Nil",IF(C10=0,CONCATENATE("Flat fee of $",D10),CONCATENATE("$",(C10*$C$43)," (",(C10*100),"% of balance",")"))))</f>
        <v>Nil</v>
      </c>
      <c r="D103" s="100" t="str">
        <f t="shared" ref="D103:D122" si="4">IF($E$43=0,"Nil",IF(SUM(E10,F10)=0,"Nil",IF(E10=0,CONCATENATE("Flat fee of $",F10),CONCATENATE("$",(E10*$E$43)," (",(E10*100),"% of balance",")"))))</f>
        <v>Nil</v>
      </c>
      <c r="E103" s="100" t="str">
        <f t="shared" ref="E103:E122" si="5">IF($G$43=0,"Nil",IF(SUM(G10,H10)=0,"Nil",IF(G10=0,CONCATENATE("Flat fee of $",H10),CONCATENATE("$",(G10*$G$43)," (",(G10*100),"% of balance",")"))))</f>
        <v>Nil</v>
      </c>
      <c r="F103" s="100" t="str">
        <f t="shared" ref="F103:F122" si="6">IF($I$43=0,"Nil",IF(SUM(I10,J10)=0,"Nil",IF(I10=0,CONCATENATE("Flat fee of $",J10),CONCATENATE("$",(I10*$I$43)," (",(I10*100),"% of balance",")"))))</f>
        <v>Nil</v>
      </c>
      <c r="G103" s="100" t="str">
        <f t="shared" ref="G103:G122" si="7">IF($K$43=0,"Nil",IF(SUM(K10,L10)=0,"Nil",IF(K10=0,CONCATENATE("Flat fee of $",L10),CONCATENATE("$",(K10*$K$43)," (",(K10*100),"% of balance",")"))))</f>
        <v>Nil</v>
      </c>
      <c r="H103" s="100" t="str">
        <f t="shared" ref="H103:H122" si="8">IF($M$43=0,"Nil",IF(SUM(M10,N10)=0,"Nil",IF(M10=0,CONCATENATE("Flat fee of $",N10),CONCATENATE("$",(M10*$M$43)," (",(M10*100),"% of balance",")"))))</f>
        <v>Nil</v>
      </c>
      <c r="I103" s="100" t="str">
        <f t="shared" ref="I103:I122" si="9">IF($O$43=0,"Nil",IF(SUM(O10,P10)=0,"Nil",IF(O10=0,CONCATENATE("Flat fee of $",P10),CONCATENATE("$",(O10*$O$43)," (",(O10*100),"% of balance",")"))))</f>
        <v>Nil</v>
      </c>
      <c r="J103" s="100" t="str">
        <f t="shared" ref="J103:J122" si="10">IF($Q$43=0,"Nil",IF(SUM(Q10,R10)=0,"Nil",IF(Q10=0,CONCATENATE("Flat fee of $",R10),CONCATENATE("$",(Q10*$Q$43)," (",(Q10*100),"% of balance",")"))))</f>
        <v>Nil</v>
      </c>
      <c r="K103" s="100" t="str">
        <f t="shared" ref="K103:K122" si="11">IF($S$43=0,"Nil",IF(SUM(S10,T10)=0,"Nil",IF(S10=0,CONCATENATE("Flat fee of $",T10),CONCATENATE("$",(S10*$S$43)," (",(S10*100),"% of balance",")"))))</f>
        <v>Nil</v>
      </c>
      <c r="L103" s="101" t="str">
        <f t="shared" ref="L103:L122" si="12">IF($U$43=0,"Nil",IF(SUM(U10,V10)=0,"Nil",IF(U10=0,CONCATENATE("Flat fee of $",V10),CONCATENATE("$",(U10*$U$43)," (",(U10*100),"% of balance",")"))))</f>
        <v>Nil</v>
      </c>
      <c r="M103" s="83"/>
      <c r="N103" s="72"/>
      <c r="O103" s="72"/>
      <c r="P103" s="72"/>
      <c r="Q103" s="72"/>
      <c r="R103" s="72"/>
      <c r="S103" s="72"/>
      <c r="T103" s="72"/>
      <c r="U103" s="72"/>
      <c r="V103" s="72"/>
      <c r="W103" s="72"/>
      <c r="X103" s="72"/>
      <c r="Y103" s="72"/>
      <c r="Z103" s="72"/>
    </row>
    <row r="104" spans="1:26" hidden="1" x14ac:dyDescent="0.25">
      <c r="B104" s="88" t="str">
        <f t="shared" si="2"/>
        <v>e.g. Investment fee - Balanced</v>
      </c>
      <c r="C104" s="100" t="str">
        <f t="shared" si="3"/>
        <v>Nil</v>
      </c>
      <c r="D104" s="100" t="str">
        <f t="shared" si="4"/>
        <v>Nil</v>
      </c>
      <c r="E104" s="100" t="str">
        <f t="shared" si="5"/>
        <v>Nil</v>
      </c>
      <c r="F104" s="100" t="str">
        <f t="shared" si="6"/>
        <v>Nil</v>
      </c>
      <c r="G104" s="100" t="str">
        <f t="shared" si="7"/>
        <v>Nil</v>
      </c>
      <c r="H104" s="100" t="str">
        <f t="shared" si="8"/>
        <v>Nil</v>
      </c>
      <c r="I104" s="100" t="str">
        <f t="shared" si="9"/>
        <v>Nil</v>
      </c>
      <c r="J104" s="100" t="str">
        <f t="shared" si="10"/>
        <v>Nil</v>
      </c>
      <c r="K104" s="100" t="str">
        <f t="shared" si="11"/>
        <v>Nil</v>
      </c>
      <c r="L104" s="101" t="str">
        <f t="shared" si="12"/>
        <v>Nil</v>
      </c>
      <c r="M104" s="83"/>
      <c r="N104" s="72"/>
      <c r="O104" s="72"/>
      <c r="P104" s="72"/>
      <c r="Q104" s="72"/>
      <c r="R104" s="72"/>
      <c r="S104" s="72"/>
      <c r="T104" s="72"/>
      <c r="U104" s="72"/>
      <c r="V104" s="72"/>
      <c r="W104" s="72"/>
      <c r="X104" s="72"/>
      <c r="Y104" s="72"/>
      <c r="Z104" s="72"/>
    </row>
    <row r="105" spans="1:26" hidden="1" x14ac:dyDescent="0.25">
      <c r="B105" s="88" t="str">
        <f t="shared" si="2"/>
        <v>e.g. Pension draw down fee (total annual payment for monthly withdrawals)</v>
      </c>
      <c r="C105" s="100" t="str">
        <f t="shared" si="3"/>
        <v>Nil</v>
      </c>
      <c r="D105" s="100" t="str">
        <f t="shared" si="4"/>
        <v>Nil</v>
      </c>
      <c r="E105" s="100" t="str">
        <f t="shared" si="5"/>
        <v>Nil</v>
      </c>
      <c r="F105" s="100" t="str">
        <f t="shared" si="6"/>
        <v>Nil</v>
      </c>
      <c r="G105" s="100" t="str">
        <f t="shared" si="7"/>
        <v>Nil</v>
      </c>
      <c r="H105" s="100" t="str">
        <f t="shared" si="8"/>
        <v>Nil</v>
      </c>
      <c r="I105" s="100" t="str">
        <f t="shared" si="9"/>
        <v>Nil</v>
      </c>
      <c r="J105" s="100" t="str">
        <f t="shared" si="10"/>
        <v>Nil</v>
      </c>
      <c r="K105" s="100" t="str">
        <f t="shared" si="11"/>
        <v>Nil</v>
      </c>
      <c r="L105" s="101" t="str">
        <f t="shared" si="12"/>
        <v>Nil</v>
      </c>
      <c r="M105" s="83"/>
      <c r="N105" s="72"/>
      <c r="O105" s="72"/>
      <c r="P105" s="72"/>
      <c r="Q105" s="72"/>
      <c r="R105" s="72"/>
      <c r="S105" s="72"/>
      <c r="T105" s="72"/>
      <c r="U105" s="72"/>
      <c r="V105" s="72"/>
      <c r="W105" s="72"/>
      <c r="X105" s="72"/>
      <c r="Y105" s="72"/>
      <c r="Z105" s="72"/>
    </row>
    <row r="106" spans="1:26" hidden="1" x14ac:dyDescent="0.25">
      <c r="B106" s="88">
        <f t="shared" si="2"/>
        <v>0</v>
      </c>
      <c r="C106" s="100" t="str">
        <f t="shared" si="3"/>
        <v>Nil</v>
      </c>
      <c r="D106" s="100" t="str">
        <f t="shared" si="4"/>
        <v>Nil</v>
      </c>
      <c r="E106" s="100" t="str">
        <f t="shared" si="5"/>
        <v>Nil</v>
      </c>
      <c r="F106" s="100" t="str">
        <f t="shared" si="6"/>
        <v>Nil</v>
      </c>
      <c r="G106" s="100" t="str">
        <f t="shared" si="7"/>
        <v>Nil</v>
      </c>
      <c r="H106" s="100" t="str">
        <f t="shared" si="8"/>
        <v>Nil</v>
      </c>
      <c r="I106" s="100" t="str">
        <f t="shared" si="9"/>
        <v>Nil</v>
      </c>
      <c r="J106" s="100" t="str">
        <f t="shared" si="10"/>
        <v>Nil</v>
      </c>
      <c r="K106" s="100" t="str">
        <f t="shared" si="11"/>
        <v>Nil</v>
      </c>
      <c r="L106" s="101" t="str">
        <f t="shared" si="12"/>
        <v>Nil</v>
      </c>
      <c r="M106" s="83"/>
      <c r="N106" s="83"/>
      <c r="O106" s="83"/>
      <c r="P106" s="83"/>
      <c r="Q106" s="83"/>
      <c r="R106" s="83"/>
      <c r="S106" s="83"/>
      <c r="T106" s="72"/>
      <c r="U106" s="72"/>
      <c r="V106" s="72"/>
      <c r="W106" s="72"/>
      <c r="X106" s="72"/>
      <c r="Y106" s="72"/>
      <c r="Z106" s="72"/>
    </row>
    <row r="107" spans="1:26" hidden="1" x14ac:dyDescent="0.25">
      <c r="B107" s="88">
        <f t="shared" si="2"/>
        <v>0</v>
      </c>
      <c r="C107" s="100" t="str">
        <f t="shared" si="3"/>
        <v>Nil</v>
      </c>
      <c r="D107" s="100" t="str">
        <f t="shared" si="4"/>
        <v>Nil</v>
      </c>
      <c r="E107" s="100" t="str">
        <f t="shared" si="5"/>
        <v>Nil</v>
      </c>
      <c r="F107" s="100" t="str">
        <f t="shared" si="6"/>
        <v>Nil</v>
      </c>
      <c r="G107" s="100" t="str">
        <f t="shared" si="7"/>
        <v>Nil</v>
      </c>
      <c r="H107" s="100" t="str">
        <f t="shared" si="8"/>
        <v>Nil</v>
      </c>
      <c r="I107" s="100" t="str">
        <f t="shared" si="9"/>
        <v>Nil</v>
      </c>
      <c r="J107" s="100" t="str">
        <f t="shared" si="10"/>
        <v>Nil</v>
      </c>
      <c r="K107" s="100" t="str">
        <f t="shared" si="11"/>
        <v>Nil</v>
      </c>
      <c r="L107" s="101" t="str">
        <f t="shared" si="12"/>
        <v>Nil</v>
      </c>
      <c r="M107" s="83"/>
      <c r="N107" s="83"/>
      <c r="O107" s="83"/>
      <c r="P107" s="83"/>
      <c r="Q107" s="83"/>
      <c r="R107" s="83"/>
      <c r="S107" s="83"/>
      <c r="T107" s="72"/>
      <c r="U107" s="72"/>
      <c r="V107" s="72"/>
      <c r="W107" s="72"/>
      <c r="X107" s="72"/>
      <c r="Y107" s="72"/>
      <c r="Z107" s="72"/>
    </row>
    <row r="108" spans="1:26" hidden="1" x14ac:dyDescent="0.25">
      <c r="B108" s="88">
        <f t="shared" si="2"/>
        <v>0</v>
      </c>
      <c r="C108" s="100" t="str">
        <f t="shared" si="3"/>
        <v>Nil</v>
      </c>
      <c r="D108" s="100" t="str">
        <f t="shared" si="4"/>
        <v>Nil</v>
      </c>
      <c r="E108" s="100" t="str">
        <f t="shared" si="5"/>
        <v>Nil</v>
      </c>
      <c r="F108" s="100" t="str">
        <f t="shared" si="6"/>
        <v>Nil</v>
      </c>
      <c r="G108" s="100" t="str">
        <f t="shared" si="7"/>
        <v>Nil</v>
      </c>
      <c r="H108" s="100" t="str">
        <f t="shared" si="8"/>
        <v>Nil</v>
      </c>
      <c r="I108" s="100" t="str">
        <f t="shared" si="9"/>
        <v>Nil</v>
      </c>
      <c r="J108" s="100" t="str">
        <f t="shared" si="10"/>
        <v>Nil</v>
      </c>
      <c r="K108" s="100" t="str">
        <f t="shared" si="11"/>
        <v>Nil</v>
      </c>
      <c r="L108" s="101" t="str">
        <f t="shared" si="12"/>
        <v>Nil</v>
      </c>
      <c r="M108" s="83"/>
      <c r="N108" s="83"/>
      <c r="O108" s="83"/>
      <c r="P108" s="83"/>
      <c r="Q108" s="83"/>
      <c r="R108" s="83"/>
      <c r="S108" s="83"/>
      <c r="T108" s="72"/>
      <c r="U108" s="72"/>
      <c r="V108" s="72"/>
      <c r="W108" s="72"/>
      <c r="X108" s="72"/>
      <c r="Y108" s="72"/>
      <c r="Z108" s="72"/>
    </row>
    <row r="109" spans="1:26" hidden="1" x14ac:dyDescent="0.25">
      <c r="B109" s="88">
        <f t="shared" si="2"/>
        <v>0</v>
      </c>
      <c r="C109" s="100" t="str">
        <f t="shared" si="3"/>
        <v>Nil</v>
      </c>
      <c r="D109" s="100" t="str">
        <f t="shared" si="4"/>
        <v>Nil</v>
      </c>
      <c r="E109" s="100" t="str">
        <f t="shared" si="5"/>
        <v>Nil</v>
      </c>
      <c r="F109" s="100" t="str">
        <f t="shared" si="6"/>
        <v>Nil</v>
      </c>
      <c r="G109" s="100" t="str">
        <f t="shared" si="7"/>
        <v>Nil</v>
      </c>
      <c r="H109" s="100" t="str">
        <f t="shared" si="8"/>
        <v>Nil</v>
      </c>
      <c r="I109" s="100" t="str">
        <f t="shared" si="9"/>
        <v>Nil</v>
      </c>
      <c r="J109" s="100" t="str">
        <f t="shared" si="10"/>
        <v>Nil</v>
      </c>
      <c r="K109" s="100" t="str">
        <f t="shared" si="11"/>
        <v>Nil</v>
      </c>
      <c r="L109" s="101" t="str">
        <f t="shared" si="12"/>
        <v>Nil</v>
      </c>
      <c r="M109" s="83"/>
      <c r="N109" s="83"/>
      <c r="O109" s="83"/>
      <c r="P109" s="83"/>
      <c r="Q109" s="83"/>
      <c r="R109" s="83"/>
      <c r="S109" s="83"/>
      <c r="T109" s="72"/>
      <c r="U109" s="72"/>
      <c r="V109" s="72"/>
      <c r="W109" s="72"/>
      <c r="X109" s="72"/>
      <c r="Y109" s="72"/>
      <c r="Z109" s="72"/>
    </row>
    <row r="110" spans="1:26" hidden="1" x14ac:dyDescent="0.25">
      <c r="B110" s="88">
        <f t="shared" si="2"/>
        <v>0</v>
      </c>
      <c r="C110" s="100" t="str">
        <f t="shared" si="3"/>
        <v>Nil</v>
      </c>
      <c r="D110" s="100" t="str">
        <f t="shared" si="4"/>
        <v>Nil</v>
      </c>
      <c r="E110" s="100" t="str">
        <f t="shared" si="5"/>
        <v>Nil</v>
      </c>
      <c r="F110" s="100" t="str">
        <f t="shared" si="6"/>
        <v>Nil</v>
      </c>
      <c r="G110" s="100" t="str">
        <f t="shared" si="7"/>
        <v>Nil</v>
      </c>
      <c r="H110" s="100" t="str">
        <f t="shared" si="8"/>
        <v>Nil</v>
      </c>
      <c r="I110" s="100" t="str">
        <f t="shared" si="9"/>
        <v>Nil</v>
      </c>
      <c r="J110" s="100" t="str">
        <f t="shared" si="10"/>
        <v>Nil</v>
      </c>
      <c r="K110" s="100" t="str">
        <f t="shared" si="11"/>
        <v>Nil</v>
      </c>
      <c r="L110" s="101" t="str">
        <f t="shared" si="12"/>
        <v>Nil</v>
      </c>
      <c r="M110" s="83"/>
      <c r="N110" s="83"/>
      <c r="O110" s="83"/>
      <c r="P110" s="83"/>
      <c r="Q110" s="83"/>
      <c r="R110" s="83"/>
      <c r="S110" s="83"/>
      <c r="T110" s="72"/>
      <c r="U110" s="72"/>
      <c r="V110" s="72"/>
      <c r="W110" s="72"/>
      <c r="X110" s="72"/>
      <c r="Y110" s="72"/>
      <c r="Z110" s="72"/>
    </row>
    <row r="111" spans="1:26" hidden="1" x14ac:dyDescent="0.25">
      <c r="B111" s="88">
        <f t="shared" si="2"/>
        <v>0</v>
      </c>
      <c r="C111" s="100" t="str">
        <f t="shared" si="3"/>
        <v>Nil</v>
      </c>
      <c r="D111" s="100" t="str">
        <f t="shared" si="4"/>
        <v>Nil</v>
      </c>
      <c r="E111" s="100" t="str">
        <f t="shared" si="5"/>
        <v>Nil</v>
      </c>
      <c r="F111" s="100" t="str">
        <f t="shared" si="6"/>
        <v>Nil</v>
      </c>
      <c r="G111" s="100" t="str">
        <f t="shared" si="7"/>
        <v>Nil</v>
      </c>
      <c r="H111" s="100" t="str">
        <f t="shared" si="8"/>
        <v>Nil</v>
      </c>
      <c r="I111" s="100" t="str">
        <f t="shared" si="9"/>
        <v>Nil</v>
      </c>
      <c r="J111" s="100" t="str">
        <f t="shared" si="10"/>
        <v>Nil</v>
      </c>
      <c r="K111" s="100" t="str">
        <f t="shared" si="11"/>
        <v>Nil</v>
      </c>
      <c r="L111" s="101" t="str">
        <f t="shared" si="12"/>
        <v>Nil</v>
      </c>
      <c r="M111" s="83"/>
      <c r="N111" s="83"/>
      <c r="O111" s="83"/>
      <c r="P111" s="83"/>
      <c r="Q111" s="83"/>
      <c r="R111" s="83"/>
      <c r="S111" s="83"/>
      <c r="T111" s="72"/>
      <c r="U111" s="72"/>
      <c r="V111" s="72"/>
      <c r="W111" s="72"/>
      <c r="X111" s="72"/>
      <c r="Y111" s="72"/>
      <c r="Z111" s="72"/>
    </row>
    <row r="112" spans="1:26" hidden="1" x14ac:dyDescent="0.25">
      <c r="B112" s="88">
        <f t="shared" si="2"/>
        <v>0</v>
      </c>
      <c r="C112" s="100" t="str">
        <f t="shared" si="3"/>
        <v>Nil</v>
      </c>
      <c r="D112" s="100" t="str">
        <f t="shared" si="4"/>
        <v>Nil</v>
      </c>
      <c r="E112" s="100" t="str">
        <f t="shared" si="5"/>
        <v>Nil</v>
      </c>
      <c r="F112" s="100" t="str">
        <f t="shared" si="6"/>
        <v>Nil</v>
      </c>
      <c r="G112" s="100" t="str">
        <f t="shared" si="7"/>
        <v>Nil</v>
      </c>
      <c r="H112" s="100" t="str">
        <f t="shared" si="8"/>
        <v>Nil</v>
      </c>
      <c r="I112" s="100" t="str">
        <f t="shared" si="9"/>
        <v>Nil</v>
      </c>
      <c r="J112" s="100" t="str">
        <f t="shared" si="10"/>
        <v>Nil</v>
      </c>
      <c r="K112" s="100" t="str">
        <f t="shared" si="11"/>
        <v>Nil</v>
      </c>
      <c r="L112" s="101" t="str">
        <f t="shared" si="12"/>
        <v>Nil</v>
      </c>
      <c r="M112" s="83"/>
      <c r="N112" s="83"/>
      <c r="O112" s="83"/>
      <c r="P112" s="83"/>
      <c r="Q112" s="83"/>
      <c r="R112" s="83"/>
      <c r="S112" s="83"/>
      <c r="T112" s="72"/>
      <c r="U112" s="72"/>
      <c r="V112" s="72"/>
      <c r="W112" s="72"/>
      <c r="X112" s="72"/>
      <c r="Y112" s="72"/>
      <c r="Z112" s="72"/>
    </row>
    <row r="113" spans="1:26" hidden="1" x14ac:dyDescent="0.25">
      <c r="B113" s="88">
        <f t="shared" si="2"/>
        <v>0</v>
      </c>
      <c r="C113" s="100" t="str">
        <f t="shared" si="3"/>
        <v>Nil</v>
      </c>
      <c r="D113" s="100" t="str">
        <f t="shared" si="4"/>
        <v>Nil</v>
      </c>
      <c r="E113" s="100" t="str">
        <f t="shared" si="5"/>
        <v>Nil</v>
      </c>
      <c r="F113" s="100" t="str">
        <f t="shared" si="6"/>
        <v>Nil</v>
      </c>
      <c r="G113" s="100" t="str">
        <f t="shared" si="7"/>
        <v>Nil</v>
      </c>
      <c r="H113" s="100" t="str">
        <f t="shared" si="8"/>
        <v>Nil</v>
      </c>
      <c r="I113" s="100" t="str">
        <f t="shared" si="9"/>
        <v>Nil</v>
      </c>
      <c r="J113" s="100" t="str">
        <f t="shared" si="10"/>
        <v>Nil</v>
      </c>
      <c r="K113" s="100" t="str">
        <f t="shared" si="11"/>
        <v>Nil</v>
      </c>
      <c r="L113" s="101" t="str">
        <f t="shared" si="12"/>
        <v>Nil</v>
      </c>
      <c r="M113" s="83"/>
      <c r="N113" s="83"/>
      <c r="O113" s="83"/>
      <c r="P113" s="83"/>
      <c r="Q113" s="83"/>
      <c r="R113" s="83"/>
      <c r="S113" s="83"/>
      <c r="T113" s="72"/>
      <c r="U113" s="72"/>
      <c r="V113" s="72"/>
      <c r="W113" s="72"/>
      <c r="X113" s="72"/>
      <c r="Y113" s="72"/>
      <c r="Z113" s="72"/>
    </row>
    <row r="114" spans="1:26" hidden="1" x14ac:dyDescent="0.25">
      <c r="B114" s="88">
        <f t="shared" si="2"/>
        <v>0</v>
      </c>
      <c r="C114" s="100" t="str">
        <f t="shared" si="3"/>
        <v>Nil</v>
      </c>
      <c r="D114" s="100" t="str">
        <f t="shared" si="4"/>
        <v>Nil</v>
      </c>
      <c r="E114" s="100" t="str">
        <f t="shared" si="5"/>
        <v>Nil</v>
      </c>
      <c r="F114" s="100" t="str">
        <f t="shared" si="6"/>
        <v>Nil</v>
      </c>
      <c r="G114" s="100" t="str">
        <f t="shared" si="7"/>
        <v>Nil</v>
      </c>
      <c r="H114" s="100" t="str">
        <f t="shared" si="8"/>
        <v>Nil</v>
      </c>
      <c r="I114" s="100" t="str">
        <f t="shared" si="9"/>
        <v>Nil</v>
      </c>
      <c r="J114" s="100" t="str">
        <f t="shared" si="10"/>
        <v>Nil</v>
      </c>
      <c r="K114" s="100" t="str">
        <f t="shared" si="11"/>
        <v>Nil</v>
      </c>
      <c r="L114" s="101" t="str">
        <f t="shared" si="12"/>
        <v>Nil</v>
      </c>
      <c r="M114" s="83"/>
      <c r="N114" s="83"/>
      <c r="O114" s="83"/>
      <c r="P114" s="83"/>
      <c r="Q114" s="83"/>
      <c r="R114" s="83"/>
      <c r="S114" s="83"/>
      <c r="T114" s="72"/>
      <c r="U114" s="72"/>
      <c r="V114" s="72"/>
      <c r="W114" s="72"/>
      <c r="X114" s="72"/>
      <c r="Y114" s="72"/>
      <c r="Z114" s="72"/>
    </row>
    <row r="115" spans="1:26" hidden="1" x14ac:dyDescent="0.25">
      <c r="B115" s="88">
        <f t="shared" si="2"/>
        <v>0</v>
      </c>
      <c r="C115" s="100" t="str">
        <f t="shared" si="3"/>
        <v>Nil</v>
      </c>
      <c r="D115" s="100" t="str">
        <f t="shared" si="4"/>
        <v>Nil</v>
      </c>
      <c r="E115" s="100" t="str">
        <f t="shared" si="5"/>
        <v>Nil</v>
      </c>
      <c r="F115" s="100" t="str">
        <f t="shared" si="6"/>
        <v>Nil</v>
      </c>
      <c r="G115" s="100" t="str">
        <f t="shared" si="7"/>
        <v>Nil</v>
      </c>
      <c r="H115" s="100" t="str">
        <f t="shared" si="8"/>
        <v>Nil</v>
      </c>
      <c r="I115" s="100" t="str">
        <f t="shared" si="9"/>
        <v>Nil</v>
      </c>
      <c r="J115" s="100" t="str">
        <f t="shared" si="10"/>
        <v>Nil</v>
      </c>
      <c r="K115" s="100" t="str">
        <f t="shared" si="11"/>
        <v>Nil</v>
      </c>
      <c r="L115" s="101" t="str">
        <f t="shared" si="12"/>
        <v>Nil</v>
      </c>
      <c r="M115" s="83"/>
      <c r="N115" s="83"/>
      <c r="O115" s="83"/>
      <c r="P115" s="83"/>
      <c r="Q115" s="83"/>
      <c r="R115" s="83"/>
      <c r="S115" s="83"/>
      <c r="T115" s="72"/>
      <c r="U115" s="72"/>
      <c r="V115" s="72"/>
      <c r="W115" s="72"/>
      <c r="X115" s="72"/>
      <c r="Y115" s="72"/>
      <c r="Z115" s="72"/>
    </row>
    <row r="116" spans="1:26" hidden="1" x14ac:dyDescent="0.25">
      <c r="B116" s="88">
        <f t="shared" si="2"/>
        <v>0</v>
      </c>
      <c r="C116" s="100" t="str">
        <f t="shared" si="3"/>
        <v>Nil</v>
      </c>
      <c r="D116" s="100" t="str">
        <f t="shared" si="4"/>
        <v>Nil</v>
      </c>
      <c r="E116" s="100" t="str">
        <f t="shared" si="5"/>
        <v>Nil</v>
      </c>
      <c r="F116" s="100" t="str">
        <f t="shared" si="6"/>
        <v>Nil</v>
      </c>
      <c r="G116" s="100" t="str">
        <f t="shared" si="7"/>
        <v>Nil</v>
      </c>
      <c r="H116" s="100" t="str">
        <f t="shared" si="8"/>
        <v>Nil</v>
      </c>
      <c r="I116" s="100" t="str">
        <f t="shared" si="9"/>
        <v>Nil</v>
      </c>
      <c r="J116" s="100" t="str">
        <f t="shared" si="10"/>
        <v>Nil</v>
      </c>
      <c r="K116" s="100" t="str">
        <f t="shared" si="11"/>
        <v>Nil</v>
      </c>
      <c r="L116" s="101" t="str">
        <f t="shared" si="12"/>
        <v>Nil</v>
      </c>
      <c r="M116" s="83"/>
      <c r="N116" s="83"/>
      <c r="O116" s="83"/>
      <c r="P116" s="83"/>
      <c r="Q116" s="83"/>
      <c r="R116" s="83"/>
      <c r="S116" s="83"/>
      <c r="T116" s="72"/>
      <c r="U116" s="72"/>
      <c r="V116" s="72"/>
      <c r="W116" s="72"/>
      <c r="X116" s="72"/>
      <c r="Y116" s="72"/>
      <c r="Z116" s="72"/>
    </row>
    <row r="117" spans="1:26" hidden="1" x14ac:dyDescent="0.25">
      <c r="B117" s="88">
        <f t="shared" si="2"/>
        <v>0</v>
      </c>
      <c r="C117" s="100" t="str">
        <f t="shared" si="3"/>
        <v>Nil</v>
      </c>
      <c r="D117" s="100" t="str">
        <f t="shared" si="4"/>
        <v>Nil</v>
      </c>
      <c r="E117" s="100" t="str">
        <f t="shared" si="5"/>
        <v>Nil</v>
      </c>
      <c r="F117" s="100" t="str">
        <f t="shared" si="6"/>
        <v>Nil</v>
      </c>
      <c r="G117" s="100" t="str">
        <f t="shared" si="7"/>
        <v>Nil</v>
      </c>
      <c r="H117" s="100" t="str">
        <f t="shared" si="8"/>
        <v>Nil</v>
      </c>
      <c r="I117" s="100" t="str">
        <f t="shared" si="9"/>
        <v>Nil</v>
      </c>
      <c r="J117" s="100" t="str">
        <f t="shared" si="10"/>
        <v>Nil</v>
      </c>
      <c r="K117" s="100" t="str">
        <f t="shared" si="11"/>
        <v>Nil</v>
      </c>
      <c r="L117" s="101" t="str">
        <f t="shared" si="12"/>
        <v>Nil</v>
      </c>
      <c r="M117" s="83"/>
      <c r="N117" s="83"/>
      <c r="O117" s="83"/>
      <c r="P117" s="83"/>
      <c r="Q117" s="83"/>
      <c r="R117" s="83"/>
      <c r="S117" s="83"/>
      <c r="T117" s="72"/>
      <c r="U117" s="72"/>
      <c r="V117" s="72"/>
      <c r="W117" s="72"/>
      <c r="X117" s="72"/>
      <c r="Y117" s="72"/>
      <c r="Z117" s="72"/>
    </row>
    <row r="118" spans="1:26" hidden="1" x14ac:dyDescent="0.25">
      <c r="B118" s="88">
        <f t="shared" si="2"/>
        <v>0</v>
      </c>
      <c r="C118" s="100" t="str">
        <f t="shared" si="3"/>
        <v>Nil</v>
      </c>
      <c r="D118" s="100" t="str">
        <f t="shared" si="4"/>
        <v>Nil</v>
      </c>
      <c r="E118" s="100" t="str">
        <f t="shared" si="5"/>
        <v>Nil</v>
      </c>
      <c r="F118" s="100" t="str">
        <f t="shared" si="6"/>
        <v>Nil</v>
      </c>
      <c r="G118" s="100" t="str">
        <f t="shared" si="7"/>
        <v>Nil</v>
      </c>
      <c r="H118" s="100" t="str">
        <f t="shared" si="8"/>
        <v>Nil</v>
      </c>
      <c r="I118" s="100" t="str">
        <f t="shared" si="9"/>
        <v>Nil</v>
      </c>
      <c r="J118" s="100" t="str">
        <f t="shared" si="10"/>
        <v>Nil</v>
      </c>
      <c r="K118" s="100" t="str">
        <f t="shared" si="11"/>
        <v>Nil</v>
      </c>
      <c r="L118" s="101" t="str">
        <f t="shared" si="12"/>
        <v>Nil</v>
      </c>
      <c r="M118" s="83"/>
      <c r="N118" s="83"/>
      <c r="O118" s="83"/>
      <c r="P118" s="83"/>
      <c r="Q118" s="83"/>
      <c r="R118" s="83"/>
      <c r="S118" s="83"/>
      <c r="T118" s="72"/>
      <c r="U118" s="72"/>
      <c r="V118" s="72"/>
      <c r="W118" s="72"/>
      <c r="X118" s="72"/>
      <c r="Y118" s="72"/>
      <c r="Z118" s="72"/>
    </row>
    <row r="119" spans="1:26" hidden="1" x14ac:dyDescent="0.25">
      <c r="B119" s="88">
        <f t="shared" si="2"/>
        <v>0</v>
      </c>
      <c r="C119" s="100" t="str">
        <f t="shared" si="3"/>
        <v>Nil</v>
      </c>
      <c r="D119" s="100" t="str">
        <f t="shared" si="4"/>
        <v>Nil</v>
      </c>
      <c r="E119" s="100" t="str">
        <f t="shared" si="5"/>
        <v>Nil</v>
      </c>
      <c r="F119" s="100" t="str">
        <f t="shared" si="6"/>
        <v>Nil</v>
      </c>
      <c r="G119" s="100" t="str">
        <f t="shared" si="7"/>
        <v>Nil</v>
      </c>
      <c r="H119" s="100" t="str">
        <f t="shared" si="8"/>
        <v>Nil</v>
      </c>
      <c r="I119" s="100" t="str">
        <f t="shared" si="9"/>
        <v>Nil</v>
      </c>
      <c r="J119" s="100" t="str">
        <f t="shared" si="10"/>
        <v>Nil</v>
      </c>
      <c r="K119" s="100" t="str">
        <f t="shared" si="11"/>
        <v>Nil</v>
      </c>
      <c r="L119" s="101" t="str">
        <f t="shared" si="12"/>
        <v>Nil</v>
      </c>
      <c r="M119" s="83"/>
      <c r="N119" s="83"/>
      <c r="O119" s="83"/>
      <c r="P119" s="83"/>
      <c r="Q119" s="83"/>
      <c r="R119" s="83"/>
      <c r="S119" s="83"/>
      <c r="T119" s="72"/>
      <c r="U119" s="72"/>
      <c r="V119" s="72"/>
      <c r="W119" s="72"/>
      <c r="X119" s="72"/>
      <c r="Y119" s="72"/>
      <c r="Z119" s="72"/>
    </row>
    <row r="120" spans="1:26" hidden="1" x14ac:dyDescent="0.25">
      <c r="B120" s="88">
        <f t="shared" si="2"/>
        <v>0</v>
      </c>
      <c r="C120" s="100" t="str">
        <f t="shared" si="3"/>
        <v>Nil</v>
      </c>
      <c r="D120" s="100" t="str">
        <f t="shared" si="4"/>
        <v>Nil</v>
      </c>
      <c r="E120" s="100" t="str">
        <f t="shared" si="5"/>
        <v>Nil</v>
      </c>
      <c r="F120" s="100" t="str">
        <f t="shared" si="6"/>
        <v>Nil</v>
      </c>
      <c r="G120" s="100" t="str">
        <f t="shared" si="7"/>
        <v>Nil</v>
      </c>
      <c r="H120" s="100" t="str">
        <f t="shared" si="8"/>
        <v>Nil</v>
      </c>
      <c r="I120" s="100" t="str">
        <f t="shared" si="9"/>
        <v>Nil</v>
      </c>
      <c r="J120" s="100" t="str">
        <f t="shared" si="10"/>
        <v>Nil</v>
      </c>
      <c r="K120" s="100" t="str">
        <f t="shared" si="11"/>
        <v>Nil</v>
      </c>
      <c r="L120" s="101" t="str">
        <f t="shared" si="12"/>
        <v>Nil</v>
      </c>
      <c r="M120" s="83"/>
      <c r="N120" s="83"/>
      <c r="O120" s="83"/>
      <c r="P120" s="83"/>
      <c r="Q120" s="83"/>
      <c r="R120" s="83"/>
      <c r="S120" s="83"/>
      <c r="T120" s="83"/>
      <c r="U120" s="72"/>
      <c r="V120" s="72"/>
      <c r="W120" s="72"/>
      <c r="X120" s="72"/>
      <c r="Y120" s="72"/>
      <c r="Z120" s="72"/>
    </row>
    <row r="121" spans="1:26" hidden="1" x14ac:dyDescent="0.25">
      <c r="B121" s="88">
        <f t="shared" si="2"/>
        <v>0</v>
      </c>
      <c r="C121" s="100" t="str">
        <f t="shared" si="3"/>
        <v>Nil</v>
      </c>
      <c r="D121" s="100" t="str">
        <f t="shared" si="4"/>
        <v>Nil</v>
      </c>
      <c r="E121" s="100" t="str">
        <f t="shared" si="5"/>
        <v>Nil</v>
      </c>
      <c r="F121" s="100" t="str">
        <f t="shared" si="6"/>
        <v>Nil</v>
      </c>
      <c r="G121" s="100" t="str">
        <f t="shared" si="7"/>
        <v>Nil</v>
      </c>
      <c r="H121" s="100" t="str">
        <f t="shared" si="8"/>
        <v>Nil</v>
      </c>
      <c r="I121" s="100" t="str">
        <f t="shared" si="9"/>
        <v>Nil</v>
      </c>
      <c r="J121" s="100" t="str">
        <f t="shared" si="10"/>
        <v>Nil</v>
      </c>
      <c r="K121" s="100" t="str">
        <f t="shared" si="11"/>
        <v>Nil</v>
      </c>
      <c r="L121" s="101" t="str">
        <f t="shared" si="12"/>
        <v>Nil</v>
      </c>
      <c r="M121" s="83"/>
      <c r="N121" s="83"/>
      <c r="O121" s="83"/>
      <c r="P121" s="83"/>
      <c r="Q121" s="83"/>
      <c r="R121" s="83"/>
      <c r="S121" s="83"/>
      <c r="T121" s="83"/>
      <c r="U121" s="72"/>
      <c r="V121" s="72"/>
      <c r="W121" s="72"/>
      <c r="X121" s="72"/>
      <c r="Y121" s="72"/>
      <c r="Z121" s="72"/>
    </row>
    <row r="122" spans="1:26" hidden="1" x14ac:dyDescent="0.25">
      <c r="B122" s="88">
        <f t="shared" si="2"/>
        <v>0</v>
      </c>
      <c r="C122" s="102" t="str">
        <f t="shared" si="3"/>
        <v>Nil</v>
      </c>
      <c r="D122" s="102" t="str">
        <f t="shared" si="4"/>
        <v>Nil</v>
      </c>
      <c r="E122" s="102" t="str">
        <f t="shared" si="5"/>
        <v>Nil</v>
      </c>
      <c r="F122" s="102" t="str">
        <f t="shared" si="6"/>
        <v>Nil</v>
      </c>
      <c r="G122" s="102" t="str">
        <f t="shared" si="7"/>
        <v>Nil</v>
      </c>
      <c r="H122" s="102" t="str">
        <f t="shared" si="8"/>
        <v>Nil</v>
      </c>
      <c r="I122" s="102" t="str">
        <f t="shared" si="9"/>
        <v>Nil</v>
      </c>
      <c r="J122" s="102" t="str">
        <f t="shared" si="10"/>
        <v>Nil</v>
      </c>
      <c r="K122" s="102" t="str">
        <f t="shared" si="11"/>
        <v>Nil</v>
      </c>
      <c r="L122" s="103" t="str">
        <f t="shared" si="12"/>
        <v>Nil</v>
      </c>
      <c r="M122" s="83"/>
      <c r="N122" s="83"/>
      <c r="O122" s="83"/>
      <c r="P122" s="83"/>
      <c r="Q122" s="83"/>
      <c r="R122" s="83"/>
      <c r="S122" s="83"/>
      <c r="T122" s="83"/>
      <c r="U122" s="72"/>
      <c r="V122" s="72"/>
      <c r="W122" s="72"/>
      <c r="X122" s="72"/>
      <c r="Y122" s="72"/>
      <c r="Z122" s="72"/>
    </row>
    <row r="123" spans="1:26" s="8" customFormat="1" hidden="1"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s="6" customFormat="1" hidden="1" x14ac:dyDescent="0.25">
      <c r="A124" s="72"/>
      <c r="B124" s="72"/>
      <c r="C124" s="83"/>
      <c r="D124" s="83"/>
      <c r="E124" s="83"/>
      <c r="F124" s="83"/>
      <c r="G124" s="83"/>
      <c r="H124" s="83"/>
      <c r="I124" s="83"/>
      <c r="J124" s="83"/>
      <c r="K124" s="83"/>
      <c r="L124" s="83"/>
      <c r="M124" s="83"/>
      <c r="N124" s="83"/>
      <c r="O124" s="83"/>
      <c r="P124" s="83"/>
      <c r="Q124" s="83"/>
      <c r="R124" s="83"/>
      <c r="S124" s="83"/>
      <c r="T124" s="83"/>
      <c r="U124" s="72"/>
      <c r="V124" s="72"/>
      <c r="W124" s="72"/>
      <c r="X124" s="72"/>
      <c r="Y124" s="72"/>
      <c r="Z124" s="72"/>
    </row>
    <row r="125" spans="1:26" ht="21" hidden="1" x14ac:dyDescent="0.35">
      <c r="B125" s="79" t="s">
        <v>14</v>
      </c>
      <c r="C125" s="104"/>
      <c r="D125" s="105"/>
      <c r="E125" s="105"/>
      <c r="F125" s="105"/>
      <c r="G125" s="105"/>
      <c r="H125" s="105"/>
      <c r="I125" s="105"/>
      <c r="J125" s="105"/>
      <c r="K125" s="105"/>
      <c r="L125" s="105"/>
      <c r="M125" s="83"/>
      <c r="N125" s="83"/>
      <c r="O125" s="83"/>
      <c r="P125" s="83"/>
      <c r="Q125" s="83"/>
      <c r="R125" s="83"/>
      <c r="S125" s="83"/>
      <c r="T125" s="83"/>
      <c r="U125" s="72"/>
      <c r="V125" s="72"/>
      <c r="W125" s="72"/>
      <c r="X125" s="72"/>
      <c r="Y125" s="72"/>
      <c r="Z125" s="72"/>
    </row>
    <row r="126" spans="1:26" hidden="1" x14ac:dyDescent="0.2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spans="1:26" hidden="1" x14ac:dyDescent="0.25">
      <c r="B127" s="65" t="s">
        <v>15</v>
      </c>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hidden="1" x14ac:dyDescent="0.25">
      <c r="B128" s="65" t="s">
        <v>21</v>
      </c>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2:26" hidden="1" x14ac:dyDescent="0.2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spans="2:26" hidden="1" x14ac:dyDescent="0.25">
      <c r="B130" s="65" t="str">
        <f>CONCATENATE("If you follow the recommendations, your total ongoing cost for the first year is about $",SUM(C134:L134)," (excluding initial set-up costs), with the breakdown of fees as follows.")</f>
        <v>If you follow the recommendations, your total ongoing cost for the first year is about $0 (excluding initial set-up costs), with the breakdown of fees as follows.</v>
      </c>
      <c r="C130" s="106"/>
      <c r="D130" s="65"/>
      <c r="E130" s="65"/>
      <c r="F130" s="65"/>
      <c r="G130" s="65"/>
      <c r="H130" s="65"/>
      <c r="I130" s="65"/>
      <c r="J130" s="65"/>
      <c r="K130" s="65"/>
      <c r="L130" s="65"/>
      <c r="M130" s="72"/>
      <c r="N130" s="72"/>
      <c r="O130" s="72"/>
      <c r="P130" s="72"/>
      <c r="Q130" s="72"/>
      <c r="R130" s="72"/>
      <c r="S130" s="72"/>
      <c r="T130" s="72"/>
      <c r="U130" s="72"/>
      <c r="V130" s="72"/>
      <c r="W130" s="72"/>
      <c r="X130" s="72"/>
      <c r="Y130" s="72"/>
      <c r="Z130" s="72"/>
    </row>
    <row r="131" spans="2:26" hidden="1" x14ac:dyDescent="0.25">
      <c r="B131" s="65"/>
      <c r="C131" s="65"/>
      <c r="D131" s="65"/>
      <c r="E131" s="65"/>
      <c r="F131" s="65"/>
      <c r="G131" s="65"/>
      <c r="H131" s="65"/>
      <c r="I131" s="65"/>
      <c r="J131" s="65"/>
      <c r="K131" s="65"/>
      <c r="L131" s="65"/>
      <c r="M131" s="72"/>
      <c r="N131" s="72"/>
      <c r="O131" s="72"/>
      <c r="P131" s="72"/>
      <c r="Q131" s="72"/>
      <c r="R131" s="72"/>
      <c r="S131" s="72"/>
      <c r="T131" s="72"/>
      <c r="U131" s="72"/>
      <c r="V131" s="72"/>
      <c r="W131" s="72"/>
      <c r="X131" s="72"/>
      <c r="Y131" s="72"/>
      <c r="Z131" s="72"/>
    </row>
    <row r="132" spans="2:26" hidden="1" x14ac:dyDescent="0.25">
      <c r="B132" s="107"/>
      <c r="C132" s="108" t="str">
        <f t="shared" ref="C132:L132" si="13">C97</f>
        <v>Fund 1</v>
      </c>
      <c r="D132" s="108" t="str">
        <f t="shared" si="13"/>
        <v>Fund 2</v>
      </c>
      <c r="E132" s="108" t="str">
        <f t="shared" si="13"/>
        <v>Fund 3</v>
      </c>
      <c r="F132" s="108" t="str">
        <f t="shared" si="13"/>
        <v>Fund 4</v>
      </c>
      <c r="G132" s="108" t="str">
        <f t="shared" si="13"/>
        <v>Fund 5</v>
      </c>
      <c r="H132" s="108" t="str">
        <f t="shared" si="13"/>
        <v>Fund 6</v>
      </c>
      <c r="I132" s="108" t="str">
        <f t="shared" si="13"/>
        <v>Fund 7</v>
      </c>
      <c r="J132" s="108" t="str">
        <f t="shared" si="13"/>
        <v>Fund 8</v>
      </c>
      <c r="K132" s="108" t="str">
        <f t="shared" si="13"/>
        <v>Fund 9</v>
      </c>
      <c r="L132" s="108" t="str">
        <f t="shared" si="13"/>
        <v>Fund 10</v>
      </c>
      <c r="M132" s="72"/>
      <c r="N132" s="72"/>
      <c r="O132" s="72"/>
      <c r="P132" s="72"/>
      <c r="Q132" s="72"/>
      <c r="R132" s="72"/>
      <c r="S132" s="72"/>
      <c r="T132" s="72"/>
      <c r="U132" s="72"/>
      <c r="V132" s="72"/>
      <c r="W132" s="72"/>
      <c r="X132" s="72"/>
      <c r="Y132" s="72"/>
      <c r="Z132" s="72"/>
    </row>
    <row r="133" spans="2:26" hidden="1" x14ac:dyDescent="0.25">
      <c r="B133" s="109" t="s">
        <v>38</v>
      </c>
      <c r="C133" s="110">
        <f>C44</f>
        <v>0</v>
      </c>
      <c r="D133" s="110">
        <f>E44</f>
        <v>0</v>
      </c>
      <c r="E133" s="110">
        <f>G44</f>
        <v>0</v>
      </c>
      <c r="F133" s="110">
        <f>I44</f>
        <v>0</v>
      </c>
      <c r="G133" s="110">
        <f>K44</f>
        <v>0</v>
      </c>
      <c r="H133" s="110">
        <f>M44</f>
        <v>0</v>
      </c>
      <c r="I133" s="110">
        <f>O44</f>
        <v>0</v>
      </c>
      <c r="J133" s="110">
        <f>Q44</f>
        <v>0</v>
      </c>
      <c r="K133" s="110">
        <f>S44</f>
        <v>0</v>
      </c>
      <c r="L133" s="110">
        <f>U44</f>
        <v>0</v>
      </c>
      <c r="M133" s="72"/>
      <c r="N133" s="72"/>
      <c r="O133" s="72"/>
      <c r="P133" s="72"/>
      <c r="Q133" s="72"/>
      <c r="R133" s="72"/>
      <c r="S133" s="72"/>
      <c r="T133" s="72"/>
      <c r="U133" s="72"/>
      <c r="V133" s="72"/>
      <c r="W133" s="72"/>
      <c r="X133" s="72"/>
      <c r="Y133" s="72"/>
      <c r="Z133" s="72"/>
    </row>
    <row r="134" spans="2:26" hidden="1" x14ac:dyDescent="0.25">
      <c r="B134" s="111" t="s">
        <v>1</v>
      </c>
      <c r="C134" s="112">
        <f>IF(C44=0,0,SUM(SUM(C10:C29)*C44,D10:D29))</f>
        <v>0</v>
      </c>
      <c r="D134" s="112">
        <f>IF(E44=0,0,SUM(SUM(E10:E29)*E44,F10:F29))</f>
        <v>0</v>
      </c>
      <c r="E134" s="112">
        <f>IF(G44=0,0,SUM(SUM(G10:G29)*G44,H10:H29))</f>
        <v>0</v>
      </c>
      <c r="F134" s="112">
        <f>IF(I44=0,0,SUM(SUM(I10:I29)*I44,J10:J29))</f>
        <v>0</v>
      </c>
      <c r="G134" s="112">
        <f>IF(K44=0,0,SUM(SUM(K10:K29)*K44,L10:L29))</f>
        <v>0</v>
      </c>
      <c r="H134" s="112">
        <f>IF(M44=0,0,SUM(SUM(M10:M29)*M44,N10:N29))</f>
        <v>0</v>
      </c>
      <c r="I134" s="112">
        <f>IF(O44=0,0,SUM(SUM(O10:O29)*O44,P10:P29))</f>
        <v>0</v>
      </c>
      <c r="J134" s="112">
        <f>IF(Q44=0,0,SUM(SUM(Q10:Q29)*Q44,R10:R29))</f>
        <v>0</v>
      </c>
      <c r="K134" s="112">
        <f>IF(S44=0,0,SUM(SUM(S10:S29)*S44,T10:T29))</f>
        <v>0</v>
      </c>
      <c r="L134" s="112">
        <f>IF(U44=0,0,SUM(SUM(U10:U29)*U44,V10:V29))</f>
        <v>0</v>
      </c>
      <c r="M134" s="72"/>
      <c r="N134" s="72"/>
      <c r="O134" s="72"/>
      <c r="P134" s="72"/>
      <c r="Q134" s="72"/>
      <c r="R134" s="72"/>
      <c r="S134" s="72"/>
      <c r="T134" s="72"/>
      <c r="U134" s="72"/>
      <c r="V134" s="72"/>
      <c r="W134" s="72"/>
      <c r="X134" s="72"/>
      <c r="Y134" s="72"/>
      <c r="Z134" s="72"/>
    </row>
    <row r="135" spans="2:26" hidden="1" x14ac:dyDescent="0.25">
      <c r="B135" s="113"/>
      <c r="C135" s="114"/>
      <c r="D135" s="114"/>
      <c r="E135" s="114"/>
      <c r="F135" s="114"/>
      <c r="G135" s="114"/>
      <c r="H135" s="114"/>
      <c r="I135" s="114"/>
      <c r="J135" s="114"/>
      <c r="K135" s="114"/>
      <c r="L135" s="114"/>
      <c r="M135" s="72"/>
      <c r="N135" s="72"/>
      <c r="O135" s="72"/>
      <c r="P135" s="72"/>
      <c r="Q135" s="72"/>
      <c r="R135" s="72"/>
      <c r="S135" s="72"/>
      <c r="T135" s="72"/>
      <c r="U135" s="72"/>
      <c r="V135" s="72"/>
      <c r="W135" s="72"/>
      <c r="X135" s="72"/>
      <c r="Y135" s="72"/>
      <c r="Z135" s="72"/>
    </row>
    <row r="136" spans="2:26" hidden="1" x14ac:dyDescent="0.25">
      <c r="B136" s="115" t="s">
        <v>4</v>
      </c>
      <c r="C136" s="116"/>
      <c r="D136" s="116"/>
      <c r="E136" s="116"/>
      <c r="F136" s="116"/>
      <c r="G136" s="116"/>
      <c r="H136" s="116"/>
      <c r="I136" s="116"/>
      <c r="J136" s="116"/>
      <c r="K136" s="116"/>
      <c r="L136" s="116"/>
      <c r="M136" s="72"/>
      <c r="N136" s="72"/>
      <c r="O136" s="72"/>
      <c r="P136" s="72"/>
      <c r="Q136" s="72"/>
      <c r="R136" s="72"/>
      <c r="S136" s="72"/>
      <c r="T136" s="72"/>
      <c r="U136" s="72"/>
      <c r="V136" s="72"/>
      <c r="W136" s="72"/>
      <c r="X136" s="72"/>
      <c r="Y136" s="72"/>
      <c r="Z136" s="72"/>
    </row>
    <row r="137" spans="2:26" hidden="1" x14ac:dyDescent="0.25">
      <c r="B137" s="107" t="str">
        <f t="shared" ref="B137:B156" si="14">B10</f>
        <v>e.g. Annual admin fee</v>
      </c>
      <c r="C137" s="117" t="str">
        <f t="shared" ref="C137:C156" si="15">IF($C$44=0,"Nil",IF(SUM(C10,D10)=0,"Nil",IF(C10=0,CONCATENATE("Flat fee of $",D10),CONCATENATE("$",(C10*$C$44)," (",(C10*100),"% of balance",")"))))</f>
        <v>Nil</v>
      </c>
      <c r="D137" s="118" t="str">
        <f t="shared" ref="D137:D156" si="16">IF($E$44=0,"Nil",IF(SUM(E10,F10)=0,"Nil",IF(E10=0,CONCATENATE("Flat fee of $",F10),CONCATENATE("$",(E10*$E$44)," (",(E10*100),"% of balance",")"))))</f>
        <v>Nil</v>
      </c>
      <c r="E137" s="118" t="str">
        <f t="shared" ref="E137:E156" si="17">IF($G$44=0,"Nil",IF(SUM(G10,H10)=0,"Nil",IF(G10=0,CONCATENATE("Flat fee of $",H10),CONCATENATE("$",(G10*$G$44)," (",(G10*100),"% of balance",")"))))</f>
        <v>Nil</v>
      </c>
      <c r="F137" s="107" t="str">
        <f t="shared" ref="F137:F156" si="18">IF($I$44=0,"Nil",IF(SUM(I10,J10)=0,"Nil",IF(I10=0,CONCATENATE("Flat fee of $",J10),CONCATENATE("$",(I10*$I$44)," (",(I10*100),"% of balance",")"))))</f>
        <v>Nil</v>
      </c>
      <c r="G137" s="107" t="str">
        <f t="shared" ref="G137:G156" si="19">IF($K$44=0,"Nil",IF(SUM(K10,L10)=0,"Nil",IF(K10=0,CONCATENATE("Flat fee of $",L10),CONCATENATE("$",(K10*$K$44)," (",(K10*100),"% of balance",")"))))</f>
        <v>Nil</v>
      </c>
      <c r="H137" s="107" t="str">
        <f t="shared" ref="H137:H156" si="20">IF($M$44=0,"Nil",IF(SUM(M10,N10)=0,"Nil",IF(M10=0,CONCATENATE("Flat fee of $",N10),CONCATENATE("$",(M10*$M$44)," (",(M10*100),"% of balance",")"))))</f>
        <v>Nil</v>
      </c>
      <c r="I137" s="107" t="str">
        <f t="shared" ref="I137:I156" si="21">IF($O$44=0,"Nil",IF(SUM(O10,P10)=0,"Nil",IF(O10=0,CONCATENATE("Flat fee of $",P10),CONCATENATE("$",(O10*$O$44)," (",(O10*100),"% of balance",")"))))</f>
        <v>Nil</v>
      </c>
      <c r="J137" s="107" t="str">
        <f t="shared" ref="J137:J156" si="22">IF($Q$44=0,"Nil",IF(SUM(Q10,R10)=0,"Nil",IF(Q10=0,CONCATENATE("Flat fee of $",R10),CONCATENATE("$",(Q10*$Q$44)," (",(Q10*100),"% of balance",")"))))</f>
        <v>Nil</v>
      </c>
      <c r="K137" s="107" t="str">
        <f t="shared" ref="K137:K156" si="23">IF($S$44=0,"Nil",IF(SUM(S10,T10)=0,"Nil",IF(S10=0,CONCATENATE("Flat fee of $",T10),CONCATENATE("$",(S10*$S$44)," (",(S10*100),"% of balance",")"))))</f>
        <v>Nil</v>
      </c>
      <c r="L137" s="107" t="str">
        <f t="shared" ref="L137:L156" si="24">IF($U$44=0,"Nil",IF(SUM(U10,V10)=0,"Nil",IF(U10=0,CONCATENATE("Flat fee of $",V10),CONCATENATE("$",(U10*$U$44)," (",(U10*100),"% of balance",")"))))</f>
        <v>Nil</v>
      </c>
      <c r="M137" s="83"/>
      <c r="N137" s="83"/>
      <c r="O137" s="83"/>
      <c r="P137" s="83"/>
      <c r="Q137" s="83"/>
      <c r="R137" s="83"/>
      <c r="S137" s="83"/>
      <c r="T137" s="83"/>
      <c r="U137" s="72"/>
      <c r="V137" s="72"/>
      <c r="W137" s="72"/>
      <c r="X137" s="72"/>
      <c r="Y137" s="72"/>
      <c r="Z137" s="72"/>
    </row>
    <row r="138" spans="2:26" hidden="1" x14ac:dyDescent="0.25">
      <c r="B138" s="119" t="str">
        <f t="shared" si="14"/>
        <v>e.g. Investment fee - Balanced</v>
      </c>
      <c r="C138" s="120" t="str">
        <f t="shared" si="15"/>
        <v>Nil</v>
      </c>
      <c r="D138" s="121" t="str">
        <f t="shared" si="16"/>
        <v>Nil</v>
      </c>
      <c r="E138" s="121" t="str">
        <f t="shared" si="17"/>
        <v>Nil</v>
      </c>
      <c r="F138" s="119" t="str">
        <f t="shared" si="18"/>
        <v>Nil</v>
      </c>
      <c r="G138" s="119" t="str">
        <f t="shared" si="19"/>
        <v>Nil</v>
      </c>
      <c r="H138" s="119" t="str">
        <f t="shared" si="20"/>
        <v>Nil</v>
      </c>
      <c r="I138" s="119" t="str">
        <f t="shared" si="21"/>
        <v>Nil</v>
      </c>
      <c r="J138" s="119" t="str">
        <f t="shared" si="22"/>
        <v>Nil</v>
      </c>
      <c r="K138" s="119" t="str">
        <f t="shared" si="23"/>
        <v>Nil</v>
      </c>
      <c r="L138" s="119" t="str">
        <f t="shared" si="24"/>
        <v>Nil</v>
      </c>
      <c r="M138" s="83"/>
      <c r="N138" s="83"/>
      <c r="O138" s="83"/>
      <c r="P138" s="83"/>
      <c r="Q138" s="83"/>
      <c r="R138" s="83"/>
      <c r="S138" s="83"/>
      <c r="T138" s="83"/>
      <c r="U138" s="72"/>
      <c r="V138" s="72"/>
      <c r="W138" s="72"/>
      <c r="X138" s="72"/>
      <c r="Y138" s="72"/>
      <c r="Z138" s="72"/>
    </row>
    <row r="139" spans="2:26" hidden="1" x14ac:dyDescent="0.25">
      <c r="B139" s="119" t="str">
        <f t="shared" si="14"/>
        <v>e.g. Pension draw down fee (total annual payment for monthly withdrawals)</v>
      </c>
      <c r="C139" s="120" t="str">
        <f t="shared" si="15"/>
        <v>Nil</v>
      </c>
      <c r="D139" s="121" t="str">
        <f t="shared" si="16"/>
        <v>Nil</v>
      </c>
      <c r="E139" s="121" t="str">
        <f t="shared" si="17"/>
        <v>Nil</v>
      </c>
      <c r="F139" s="119" t="str">
        <f t="shared" si="18"/>
        <v>Nil</v>
      </c>
      <c r="G139" s="119" t="str">
        <f t="shared" si="19"/>
        <v>Nil</v>
      </c>
      <c r="H139" s="119" t="str">
        <f t="shared" si="20"/>
        <v>Nil</v>
      </c>
      <c r="I139" s="119" t="str">
        <f t="shared" si="21"/>
        <v>Nil</v>
      </c>
      <c r="J139" s="119" t="str">
        <f t="shared" si="22"/>
        <v>Nil</v>
      </c>
      <c r="K139" s="119" t="str">
        <f t="shared" si="23"/>
        <v>Nil</v>
      </c>
      <c r="L139" s="119" t="str">
        <f t="shared" si="24"/>
        <v>Nil</v>
      </c>
      <c r="M139" s="83"/>
      <c r="N139" s="83"/>
      <c r="O139" s="83"/>
      <c r="P139" s="83"/>
      <c r="Q139" s="83"/>
      <c r="R139" s="83"/>
      <c r="S139" s="83"/>
      <c r="T139" s="83"/>
      <c r="U139" s="72"/>
      <c r="V139" s="72"/>
      <c r="W139" s="72"/>
      <c r="X139" s="72"/>
      <c r="Y139" s="72"/>
      <c r="Z139" s="72"/>
    </row>
    <row r="140" spans="2:26" hidden="1" x14ac:dyDescent="0.25">
      <c r="B140" s="119">
        <f t="shared" si="14"/>
        <v>0</v>
      </c>
      <c r="C140" s="120" t="str">
        <f t="shared" si="15"/>
        <v>Nil</v>
      </c>
      <c r="D140" s="121" t="str">
        <f t="shared" si="16"/>
        <v>Nil</v>
      </c>
      <c r="E140" s="121" t="str">
        <f t="shared" si="17"/>
        <v>Nil</v>
      </c>
      <c r="F140" s="119" t="str">
        <f t="shared" si="18"/>
        <v>Nil</v>
      </c>
      <c r="G140" s="119" t="str">
        <f t="shared" si="19"/>
        <v>Nil</v>
      </c>
      <c r="H140" s="119" t="str">
        <f t="shared" si="20"/>
        <v>Nil</v>
      </c>
      <c r="I140" s="119" t="str">
        <f t="shared" si="21"/>
        <v>Nil</v>
      </c>
      <c r="J140" s="119" t="str">
        <f t="shared" si="22"/>
        <v>Nil</v>
      </c>
      <c r="K140" s="119" t="str">
        <f t="shared" si="23"/>
        <v>Nil</v>
      </c>
      <c r="L140" s="119" t="str">
        <f t="shared" si="24"/>
        <v>Nil</v>
      </c>
      <c r="M140" s="83"/>
      <c r="N140" s="83"/>
      <c r="O140" s="83"/>
      <c r="P140" s="83"/>
      <c r="Q140" s="83"/>
      <c r="R140" s="83"/>
      <c r="S140" s="83"/>
      <c r="T140" s="83"/>
      <c r="U140" s="72"/>
      <c r="V140" s="72"/>
      <c r="W140" s="72"/>
      <c r="X140" s="72"/>
      <c r="Y140" s="72"/>
      <c r="Z140" s="72"/>
    </row>
    <row r="141" spans="2:26" hidden="1" x14ac:dyDescent="0.25">
      <c r="B141" s="119">
        <f t="shared" si="14"/>
        <v>0</v>
      </c>
      <c r="C141" s="120" t="str">
        <f t="shared" si="15"/>
        <v>Nil</v>
      </c>
      <c r="D141" s="121" t="str">
        <f t="shared" si="16"/>
        <v>Nil</v>
      </c>
      <c r="E141" s="121" t="str">
        <f t="shared" si="17"/>
        <v>Nil</v>
      </c>
      <c r="F141" s="119" t="str">
        <f t="shared" si="18"/>
        <v>Nil</v>
      </c>
      <c r="G141" s="119" t="str">
        <f t="shared" si="19"/>
        <v>Nil</v>
      </c>
      <c r="H141" s="119" t="str">
        <f t="shared" si="20"/>
        <v>Nil</v>
      </c>
      <c r="I141" s="119" t="str">
        <f t="shared" si="21"/>
        <v>Nil</v>
      </c>
      <c r="J141" s="119" t="str">
        <f t="shared" si="22"/>
        <v>Nil</v>
      </c>
      <c r="K141" s="119" t="str">
        <f t="shared" si="23"/>
        <v>Nil</v>
      </c>
      <c r="L141" s="119" t="str">
        <f t="shared" si="24"/>
        <v>Nil</v>
      </c>
      <c r="M141" s="83"/>
      <c r="N141" s="83"/>
      <c r="O141" s="83"/>
      <c r="P141" s="83"/>
      <c r="Q141" s="83"/>
      <c r="R141" s="83"/>
      <c r="S141" s="83"/>
      <c r="T141" s="83"/>
      <c r="U141" s="72"/>
      <c r="V141" s="72"/>
      <c r="W141" s="72"/>
      <c r="X141" s="72"/>
      <c r="Y141" s="72"/>
      <c r="Z141" s="72"/>
    </row>
    <row r="142" spans="2:26" hidden="1" x14ac:dyDescent="0.25">
      <c r="B142" s="119">
        <f t="shared" si="14"/>
        <v>0</v>
      </c>
      <c r="C142" s="120" t="str">
        <f t="shared" si="15"/>
        <v>Nil</v>
      </c>
      <c r="D142" s="121" t="str">
        <f t="shared" si="16"/>
        <v>Nil</v>
      </c>
      <c r="E142" s="121" t="str">
        <f t="shared" si="17"/>
        <v>Nil</v>
      </c>
      <c r="F142" s="119" t="str">
        <f t="shared" si="18"/>
        <v>Nil</v>
      </c>
      <c r="G142" s="119" t="str">
        <f t="shared" si="19"/>
        <v>Nil</v>
      </c>
      <c r="H142" s="119" t="str">
        <f t="shared" si="20"/>
        <v>Nil</v>
      </c>
      <c r="I142" s="119" t="str">
        <f t="shared" si="21"/>
        <v>Nil</v>
      </c>
      <c r="J142" s="119" t="str">
        <f t="shared" si="22"/>
        <v>Nil</v>
      </c>
      <c r="K142" s="119" t="str">
        <f t="shared" si="23"/>
        <v>Nil</v>
      </c>
      <c r="L142" s="119" t="str">
        <f t="shared" si="24"/>
        <v>Nil</v>
      </c>
      <c r="M142" s="83"/>
      <c r="N142" s="83"/>
      <c r="O142" s="83"/>
      <c r="P142" s="83"/>
      <c r="Q142" s="83"/>
      <c r="R142" s="83"/>
      <c r="S142" s="83"/>
      <c r="T142" s="83"/>
      <c r="U142" s="72"/>
      <c r="V142" s="72"/>
      <c r="W142" s="72"/>
      <c r="X142" s="72"/>
      <c r="Y142" s="72"/>
      <c r="Z142" s="72"/>
    </row>
    <row r="143" spans="2:26" hidden="1" x14ac:dyDescent="0.25">
      <c r="B143" s="119">
        <f t="shared" si="14"/>
        <v>0</v>
      </c>
      <c r="C143" s="120" t="str">
        <f t="shared" si="15"/>
        <v>Nil</v>
      </c>
      <c r="D143" s="121" t="str">
        <f t="shared" si="16"/>
        <v>Nil</v>
      </c>
      <c r="E143" s="121" t="str">
        <f t="shared" si="17"/>
        <v>Nil</v>
      </c>
      <c r="F143" s="119" t="str">
        <f t="shared" si="18"/>
        <v>Nil</v>
      </c>
      <c r="G143" s="119" t="str">
        <f t="shared" si="19"/>
        <v>Nil</v>
      </c>
      <c r="H143" s="119" t="str">
        <f t="shared" si="20"/>
        <v>Nil</v>
      </c>
      <c r="I143" s="119" t="str">
        <f t="shared" si="21"/>
        <v>Nil</v>
      </c>
      <c r="J143" s="119" t="str">
        <f t="shared" si="22"/>
        <v>Nil</v>
      </c>
      <c r="K143" s="119" t="str">
        <f t="shared" si="23"/>
        <v>Nil</v>
      </c>
      <c r="L143" s="119" t="str">
        <f t="shared" si="24"/>
        <v>Nil</v>
      </c>
      <c r="M143" s="83"/>
      <c r="N143" s="83"/>
      <c r="O143" s="83"/>
      <c r="P143" s="83"/>
      <c r="Q143" s="83"/>
      <c r="R143" s="83"/>
      <c r="S143" s="83"/>
      <c r="T143" s="83"/>
      <c r="U143" s="72"/>
      <c r="V143" s="72"/>
      <c r="W143" s="72"/>
      <c r="X143" s="72"/>
      <c r="Y143" s="72"/>
      <c r="Z143" s="72"/>
    </row>
    <row r="144" spans="2:26" hidden="1" x14ac:dyDescent="0.25">
      <c r="B144" s="119">
        <f t="shared" si="14"/>
        <v>0</v>
      </c>
      <c r="C144" s="120" t="str">
        <f t="shared" si="15"/>
        <v>Nil</v>
      </c>
      <c r="D144" s="121" t="str">
        <f t="shared" si="16"/>
        <v>Nil</v>
      </c>
      <c r="E144" s="121" t="str">
        <f t="shared" si="17"/>
        <v>Nil</v>
      </c>
      <c r="F144" s="119" t="str">
        <f t="shared" si="18"/>
        <v>Nil</v>
      </c>
      <c r="G144" s="119" t="str">
        <f t="shared" si="19"/>
        <v>Nil</v>
      </c>
      <c r="H144" s="119" t="str">
        <f t="shared" si="20"/>
        <v>Nil</v>
      </c>
      <c r="I144" s="119" t="str">
        <f t="shared" si="21"/>
        <v>Nil</v>
      </c>
      <c r="J144" s="119" t="str">
        <f t="shared" si="22"/>
        <v>Nil</v>
      </c>
      <c r="K144" s="119" t="str">
        <f t="shared" si="23"/>
        <v>Nil</v>
      </c>
      <c r="L144" s="119" t="str">
        <f t="shared" si="24"/>
        <v>Nil</v>
      </c>
      <c r="M144" s="83"/>
      <c r="N144" s="83"/>
      <c r="O144" s="83"/>
      <c r="P144" s="83"/>
      <c r="Q144" s="83"/>
      <c r="R144" s="83"/>
      <c r="S144" s="83"/>
      <c r="T144" s="83"/>
      <c r="U144" s="72"/>
      <c r="V144" s="72"/>
      <c r="W144" s="72"/>
      <c r="X144" s="72"/>
      <c r="Y144" s="72"/>
      <c r="Z144" s="72"/>
    </row>
    <row r="145" spans="2:26" hidden="1" x14ac:dyDescent="0.25">
      <c r="B145" s="119">
        <f t="shared" si="14"/>
        <v>0</v>
      </c>
      <c r="C145" s="120" t="str">
        <f t="shared" si="15"/>
        <v>Nil</v>
      </c>
      <c r="D145" s="121" t="str">
        <f t="shared" si="16"/>
        <v>Nil</v>
      </c>
      <c r="E145" s="121" t="str">
        <f t="shared" si="17"/>
        <v>Nil</v>
      </c>
      <c r="F145" s="119" t="str">
        <f t="shared" si="18"/>
        <v>Nil</v>
      </c>
      <c r="G145" s="119" t="str">
        <f t="shared" si="19"/>
        <v>Nil</v>
      </c>
      <c r="H145" s="119" t="str">
        <f t="shared" si="20"/>
        <v>Nil</v>
      </c>
      <c r="I145" s="119" t="str">
        <f t="shared" si="21"/>
        <v>Nil</v>
      </c>
      <c r="J145" s="119" t="str">
        <f t="shared" si="22"/>
        <v>Nil</v>
      </c>
      <c r="K145" s="119" t="str">
        <f t="shared" si="23"/>
        <v>Nil</v>
      </c>
      <c r="L145" s="119" t="str">
        <f t="shared" si="24"/>
        <v>Nil</v>
      </c>
      <c r="M145" s="83"/>
      <c r="N145" s="83"/>
      <c r="O145" s="83"/>
      <c r="P145" s="83"/>
      <c r="Q145" s="83"/>
      <c r="R145" s="83"/>
      <c r="S145" s="83"/>
      <c r="T145" s="83"/>
      <c r="U145" s="72"/>
      <c r="V145" s="72"/>
      <c r="W145" s="72"/>
      <c r="X145" s="72"/>
      <c r="Y145" s="72"/>
      <c r="Z145" s="72"/>
    </row>
    <row r="146" spans="2:26" hidden="1" x14ac:dyDescent="0.25">
      <c r="B146" s="119">
        <f t="shared" si="14"/>
        <v>0</v>
      </c>
      <c r="C146" s="120" t="str">
        <f t="shared" si="15"/>
        <v>Nil</v>
      </c>
      <c r="D146" s="121" t="str">
        <f t="shared" si="16"/>
        <v>Nil</v>
      </c>
      <c r="E146" s="121" t="str">
        <f t="shared" si="17"/>
        <v>Nil</v>
      </c>
      <c r="F146" s="119" t="str">
        <f t="shared" si="18"/>
        <v>Nil</v>
      </c>
      <c r="G146" s="119" t="str">
        <f t="shared" si="19"/>
        <v>Nil</v>
      </c>
      <c r="H146" s="119" t="str">
        <f t="shared" si="20"/>
        <v>Nil</v>
      </c>
      <c r="I146" s="119" t="str">
        <f t="shared" si="21"/>
        <v>Nil</v>
      </c>
      <c r="J146" s="119" t="str">
        <f t="shared" si="22"/>
        <v>Nil</v>
      </c>
      <c r="K146" s="119" t="str">
        <f t="shared" si="23"/>
        <v>Nil</v>
      </c>
      <c r="L146" s="119" t="str">
        <f t="shared" si="24"/>
        <v>Nil</v>
      </c>
      <c r="M146" s="83"/>
      <c r="N146" s="83"/>
      <c r="O146" s="83"/>
      <c r="P146" s="83"/>
      <c r="Q146" s="83"/>
      <c r="R146" s="83"/>
      <c r="S146" s="83"/>
      <c r="T146" s="83"/>
      <c r="U146" s="72"/>
      <c r="V146" s="72"/>
      <c r="W146" s="72"/>
      <c r="X146" s="72"/>
      <c r="Y146" s="72"/>
      <c r="Z146" s="72"/>
    </row>
    <row r="147" spans="2:26" hidden="1" x14ac:dyDescent="0.25">
      <c r="B147" s="119">
        <f t="shared" si="14"/>
        <v>0</v>
      </c>
      <c r="C147" s="120" t="str">
        <f t="shared" si="15"/>
        <v>Nil</v>
      </c>
      <c r="D147" s="121" t="str">
        <f t="shared" si="16"/>
        <v>Nil</v>
      </c>
      <c r="E147" s="121" t="str">
        <f t="shared" si="17"/>
        <v>Nil</v>
      </c>
      <c r="F147" s="119" t="str">
        <f t="shared" si="18"/>
        <v>Nil</v>
      </c>
      <c r="G147" s="119" t="str">
        <f t="shared" si="19"/>
        <v>Nil</v>
      </c>
      <c r="H147" s="119" t="str">
        <f t="shared" si="20"/>
        <v>Nil</v>
      </c>
      <c r="I147" s="119" t="str">
        <f t="shared" si="21"/>
        <v>Nil</v>
      </c>
      <c r="J147" s="119" t="str">
        <f t="shared" si="22"/>
        <v>Nil</v>
      </c>
      <c r="K147" s="119" t="str">
        <f t="shared" si="23"/>
        <v>Nil</v>
      </c>
      <c r="L147" s="119" t="str">
        <f t="shared" si="24"/>
        <v>Nil</v>
      </c>
      <c r="M147" s="72"/>
      <c r="N147" s="72"/>
      <c r="O147" s="72"/>
      <c r="P147" s="72"/>
      <c r="Q147" s="72"/>
      <c r="R147" s="72"/>
      <c r="S147" s="72"/>
      <c r="T147" s="72"/>
      <c r="U147" s="72"/>
      <c r="V147" s="72"/>
      <c r="W147" s="72"/>
      <c r="X147" s="72"/>
      <c r="Y147" s="72"/>
      <c r="Z147" s="72"/>
    </row>
    <row r="148" spans="2:26" hidden="1" x14ac:dyDescent="0.25">
      <c r="B148" s="119">
        <f t="shared" si="14"/>
        <v>0</v>
      </c>
      <c r="C148" s="120" t="str">
        <f t="shared" si="15"/>
        <v>Nil</v>
      </c>
      <c r="D148" s="121" t="str">
        <f t="shared" si="16"/>
        <v>Nil</v>
      </c>
      <c r="E148" s="121" t="str">
        <f t="shared" si="17"/>
        <v>Nil</v>
      </c>
      <c r="F148" s="119" t="str">
        <f t="shared" si="18"/>
        <v>Nil</v>
      </c>
      <c r="G148" s="119" t="str">
        <f t="shared" si="19"/>
        <v>Nil</v>
      </c>
      <c r="H148" s="119" t="str">
        <f t="shared" si="20"/>
        <v>Nil</v>
      </c>
      <c r="I148" s="119" t="str">
        <f t="shared" si="21"/>
        <v>Nil</v>
      </c>
      <c r="J148" s="119" t="str">
        <f t="shared" si="22"/>
        <v>Nil</v>
      </c>
      <c r="K148" s="119" t="str">
        <f t="shared" si="23"/>
        <v>Nil</v>
      </c>
      <c r="L148" s="119" t="str">
        <f t="shared" si="24"/>
        <v>Nil</v>
      </c>
      <c r="M148" s="72"/>
      <c r="N148" s="72"/>
      <c r="O148" s="72"/>
      <c r="P148" s="72"/>
      <c r="Q148" s="72"/>
      <c r="R148" s="72"/>
      <c r="S148" s="72"/>
      <c r="T148" s="72"/>
      <c r="U148" s="72"/>
      <c r="V148" s="72"/>
      <c r="W148" s="72"/>
      <c r="X148" s="72"/>
      <c r="Y148" s="72"/>
      <c r="Z148" s="72"/>
    </row>
    <row r="149" spans="2:26" hidden="1" x14ac:dyDescent="0.25">
      <c r="B149" s="119">
        <f t="shared" si="14"/>
        <v>0</v>
      </c>
      <c r="C149" s="120" t="str">
        <f t="shared" si="15"/>
        <v>Nil</v>
      </c>
      <c r="D149" s="121" t="str">
        <f t="shared" si="16"/>
        <v>Nil</v>
      </c>
      <c r="E149" s="121" t="str">
        <f t="shared" si="17"/>
        <v>Nil</v>
      </c>
      <c r="F149" s="119" t="str">
        <f t="shared" si="18"/>
        <v>Nil</v>
      </c>
      <c r="G149" s="119" t="str">
        <f t="shared" si="19"/>
        <v>Nil</v>
      </c>
      <c r="H149" s="119" t="str">
        <f t="shared" si="20"/>
        <v>Nil</v>
      </c>
      <c r="I149" s="119" t="str">
        <f t="shared" si="21"/>
        <v>Nil</v>
      </c>
      <c r="J149" s="119" t="str">
        <f t="shared" si="22"/>
        <v>Nil</v>
      </c>
      <c r="K149" s="119" t="str">
        <f t="shared" si="23"/>
        <v>Nil</v>
      </c>
      <c r="L149" s="119" t="str">
        <f t="shared" si="24"/>
        <v>Nil</v>
      </c>
      <c r="M149" s="72"/>
      <c r="N149" s="72"/>
      <c r="O149" s="72"/>
      <c r="P149" s="72"/>
      <c r="Q149" s="72"/>
      <c r="R149" s="72"/>
      <c r="S149" s="72"/>
      <c r="T149" s="72"/>
      <c r="U149" s="72"/>
      <c r="V149" s="72"/>
      <c r="W149" s="72"/>
      <c r="X149" s="72"/>
      <c r="Y149" s="72"/>
      <c r="Z149" s="72"/>
    </row>
    <row r="150" spans="2:26" hidden="1" x14ac:dyDescent="0.25">
      <c r="B150" s="119">
        <f t="shared" si="14"/>
        <v>0</v>
      </c>
      <c r="C150" s="120" t="str">
        <f t="shared" si="15"/>
        <v>Nil</v>
      </c>
      <c r="D150" s="121" t="str">
        <f t="shared" si="16"/>
        <v>Nil</v>
      </c>
      <c r="E150" s="121" t="str">
        <f t="shared" si="17"/>
        <v>Nil</v>
      </c>
      <c r="F150" s="119" t="str">
        <f t="shared" si="18"/>
        <v>Nil</v>
      </c>
      <c r="G150" s="119" t="str">
        <f t="shared" si="19"/>
        <v>Nil</v>
      </c>
      <c r="H150" s="119" t="str">
        <f t="shared" si="20"/>
        <v>Nil</v>
      </c>
      <c r="I150" s="119" t="str">
        <f t="shared" si="21"/>
        <v>Nil</v>
      </c>
      <c r="J150" s="119" t="str">
        <f t="shared" si="22"/>
        <v>Nil</v>
      </c>
      <c r="K150" s="119" t="str">
        <f t="shared" si="23"/>
        <v>Nil</v>
      </c>
      <c r="L150" s="119" t="str">
        <f t="shared" si="24"/>
        <v>Nil</v>
      </c>
      <c r="M150" s="72"/>
      <c r="N150" s="72"/>
      <c r="O150" s="72"/>
      <c r="P150" s="72"/>
      <c r="Q150" s="72"/>
      <c r="R150" s="72"/>
      <c r="S150" s="72"/>
      <c r="T150" s="72"/>
      <c r="U150" s="72"/>
      <c r="V150" s="72"/>
      <c r="W150" s="72"/>
      <c r="X150" s="72"/>
      <c r="Y150" s="72"/>
      <c r="Z150" s="72"/>
    </row>
    <row r="151" spans="2:26" hidden="1" x14ac:dyDescent="0.25">
      <c r="B151" s="119">
        <f t="shared" si="14"/>
        <v>0</v>
      </c>
      <c r="C151" s="120" t="str">
        <f t="shared" si="15"/>
        <v>Nil</v>
      </c>
      <c r="D151" s="121" t="str">
        <f t="shared" si="16"/>
        <v>Nil</v>
      </c>
      <c r="E151" s="121" t="str">
        <f t="shared" si="17"/>
        <v>Nil</v>
      </c>
      <c r="F151" s="119" t="str">
        <f t="shared" si="18"/>
        <v>Nil</v>
      </c>
      <c r="G151" s="119" t="str">
        <f t="shared" si="19"/>
        <v>Nil</v>
      </c>
      <c r="H151" s="119" t="str">
        <f t="shared" si="20"/>
        <v>Nil</v>
      </c>
      <c r="I151" s="119" t="str">
        <f t="shared" si="21"/>
        <v>Nil</v>
      </c>
      <c r="J151" s="119" t="str">
        <f t="shared" si="22"/>
        <v>Nil</v>
      </c>
      <c r="K151" s="119" t="str">
        <f t="shared" si="23"/>
        <v>Nil</v>
      </c>
      <c r="L151" s="119" t="str">
        <f t="shared" si="24"/>
        <v>Nil</v>
      </c>
      <c r="M151" s="72"/>
      <c r="N151" s="72"/>
      <c r="O151" s="72"/>
      <c r="P151" s="72"/>
      <c r="Q151" s="72"/>
      <c r="R151" s="72"/>
      <c r="S151" s="72"/>
      <c r="T151" s="72"/>
      <c r="U151" s="72"/>
      <c r="V151" s="72"/>
      <c r="W151" s="72"/>
      <c r="X151" s="72"/>
      <c r="Y151" s="72"/>
      <c r="Z151" s="72"/>
    </row>
    <row r="152" spans="2:26" hidden="1" x14ac:dyDescent="0.25">
      <c r="B152" s="119">
        <f t="shared" si="14"/>
        <v>0</v>
      </c>
      <c r="C152" s="120" t="str">
        <f t="shared" si="15"/>
        <v>Nil</v>
      </c>
      <c r="D152" s="121" t="str">
        <f t="shared" si="16"/>
        <v>Nil</v>
      </c>
      <c r="E152" s="121" t="str">
        <f t="shared" si="17"/>
        <v>Nil</v>
      </c>
      <c r="F152" s="119" t="str">
        <f t="shared" si="18"/>
        <v>Nil</v>
      </c>
      <c r="G152" s="119" t="str">
        <f t="shared" si="19"/>
        <v>Nil</v>
      </c>
      <c r="H152" s="119" t="str">
        <f t="shared" si="20"/>
        <v>Nil</v>
      </c>
      <c r="I152" s="119" t="str">
        <f t="shared" si="21"/>
        <v>Nil</v>
      </c>
      <c r="J152" s="119" t="str">
        <f t="shared" si="22"/>
        <v>Nil</v>
      </c>
      <c r="K152" s="119" t="str">
        <f t="shared" si="23"/>
        <v>Nil</v>
      </c>
      <c r="L152" s="119" t="str">
        <f t="shared" si="24"/>
        <v>Nil</v>
      </c>
      <c r="M152" s="72"/>
      <c r="N152" s="72"/>
      <c r="O152" s="72"/>
      <c r="P152" s="72"/>
      <c r="Q152" s="72"/>
      <c r="R152" s="72"/>
      <c r="S152" s="72"/>
      <c r="T152" s="72"/>
      <c r="U152" s="72"/>
      <c r="V152" s="72"/>
      <c r="W152" s="72"/>
      <c r="X152" s="72"/>
      <c r="Y152" s="72"/>
      <c r="Z152" s="72"/>
    </row>
    <row r="153" spans="2:26" hidden="1" x14ac:dyDescent="0.25">
      <c r="B153" s="119">
        <f t="shared" si="14"/>
        <v>0</v>
      </c>
      <c r="C153" s="120" t="str">
        <f t="shared" si="15"/>
        <v>Nil</v>
      </c>
      <c r="D153" s="121" t="str">
        <f t="shared" si="16"/>
        <v>Nil</v>
      </c>
      <c r="E153" s="121" t="str">
        <f t="shared" si="17"/>
        <v>Nil</v>
      </c>
      <c r="F153" s="119" t="str">
        <f t="shared" si="18"/>
        <v>Nil</v>
      </c>
      <c r="G153" s="119" t="str">
        <f t="shared" si="19"/>
        <v>Nil</v>
      </c>
      <c r="H153" s="119" t="str">
        <f t="shared" si="20"/>
        <v>Nil</v>
      </c>
      <c r="I153" s="119" t="str">
        <f t="shared" si="21"/>
        <v>Nil</v>
      </c>
      <c r="J153" s="119" t="str">
        <f t="shared" si="22"/>
        <v>Nil</v>
      </c>
      <c r="K153" s="119" t="str">
        <f t="shared" si="23"/>
        <v>Nil</v>
      </c>
      <c r="L153" s="119" t="str">
        <f t="shared" si="24"/>
        <v>Nil</v>
      </c>
      <c r="M153" s="72"/>
      <c r="N153" s="72"/>
      <c r="O153" s="72"/>
      <c r="P153" s="72"/>
      <c r="Q153" s="72"/>
      <c r="R153" s="72"/>
      <c r="S153" s="72"/>
      <c r="T153" s="72"/>
      <c r="U153" s="72"/>
      <c r="V153" s="72"/>
      <c r="W153" s="72"/>
      <c r="X153" s="72"/>
      <c r="Y153" s="72"/>
      <c r="Z153" s="72"/>
    </row>
    <row r="154" spans="2:26" hidden="1" x14ac:dyDescent="0.25">
      <c r="B154" s="119">
        <f t="shared" si="14"/>
        <v>0</v>
      </c>
      <c r="C154" s="120" t="str">
        <f t="shared" si="15"/>
        <v>Nil</v>
      </c>
      <c r="D154" s="121" t="str">
        <f t="shared" si="16"/>
        <v>Nil</v>
      </c>
      <c r="E154" s="121" t="str">
        <f t="shared" si="17"/>
        <v>Nil</v>
      </c>
      <c r="F154" s="119" t="str">
        <f t="shared" si="18"/>
        <v>Nil</v>
      </c>
      <c r="G154" s="119" t="str">
        <f t="shared" si="19"/>
        <v>Nil</v>
      </c>
      <c r="H154" s="119" t="str">
        <f t="shared" si="20"/>
        <v>Nil</v>
      </c>
      <c r="I154" s="119" t="str">
        <f t="shared" si="21"/>
        <v>Nil</v>
      </c>
      <c r="J154" s="119" t="str">
        <f t="shared" si="22"/>
        <v>Nil</v>
      </c>
      <c r="K154" s="119" t="str">
        <f t="shared" si="23"/>
        <v>Nil</v>
      </c>
      <c r="L154" s="119" t="str">
        <f t="shared" si="24"/>
        <v>Nil</v>
      </c>
      <c r="M154" s="72"/>
      <c r="N154" s="72"/>
      <c r="O154" s="72"/>
      <c r="P154" s="72"/>
      <c r="Q154" s="72"/>
      <c r="R154" s="72"/>
      <c r="S154" s="72"/>
      <c r="T154" s="72"/>
      <c r="U154" s="72"/>
      <c r="V154" s="72"/>
      <c r="W154" s="72"/>
      <c r="X154" s="72"/>
      <c r="Y154" s="72"/>
      <c r="Z154" s="72"/>
    </row>
    <row r="155" spans="2:26" hidden="1" x14ac:dyDescent="0.25">
      <c r="B155" s="119">
        <f t="shared" si="14"/>
        <v>0</v>
      </c>
      <c r="C155" s="120" t="str">
        <f t="shared" si="15"/>
        <v>Nil</v>
      </c>
      <c r="D155" s="121" t="str">
        <f t="shared" si="16"/>
        <v>Nil</v>
      </c>
      <c r="E155" s="121" t="str">
        <f t="shared" si="17"/>
        <v>Nil</v>
      </c>
      <c r="F155" s="119" t="str">
        <f t="shared" si="18"/>
        <v>Nil</v>
      </c>
      <c r="G155" s="119" t="str">
        <f t="shared" si="19"/>
        <v>Nil</v>
      </c>
      <c r="H155" s="119" t="str">
        <f t="shared" si="20"/>
        <v>Nil</v>
      </c>
      <c r="I155" s="119" t="str">
        <f t="shared" si="21"/>
        <v>Nil</v>
      </c>
      <c r="J155" s="119" t="str">
        <f t="shared" si="22"/>
        <v>Nil</v>
      </c>
      <c r="K155" s="119" t="str">
        <f t="shared" si="23"/>
        <v>Nil</v>
      </c>
      <c r="L155" s="119" t="str">
        <f t="shared" si="24"/>
        <v>Nil</v>
      </c>
      <c r="M155" s="72"/>
      <c r="N155" s="72"/>
      <c r="O155" s="72"/>
      <c r="P155" s="72"/>
      <c r="Q155" s="72"/>
      <c r="R155" s="72"/>
      <c r="S155" s="72"/>
      <c r="T155" s="72"/>
      <c r="U155" s="72"/>
      <c r="V155" s="72"/>
      <c r="W155" s="72"/>
      <c r="X155" s="72"/>
      <c r="Y155" s="72"/>
      <c r="Z155" s="72"/>
    </row>
    <row r="156" spans="2:26" hidden="1" x14ac:dyDescent="0.25">
      <c r="B156" s="119">
        <f t="shared" si="14"/>
        <v>0</v>
      </c>
      <c r="C156" s="120" t="str">
        <f t="shared" si="15"/>
        <v>Nil</v>
      </c>
      <c r="D156" s="121" t="str">
        <f t="shared" si="16"/>
        <v>Nil</v>
      </c>
      <c r="E156" s="121" t="str">
        <f t="shared" si="17"/>
        <v>Nil</v>
      </c>
      <c r="F156" s="119" t="str">
        <f t="shared" si="18"/>
        <v>Nil</v>
      </c>
      <c r="G156" s="119" t="str">
        <f t="shared" si="19"/>
        <v>Nil</v>
      </c>
      <c r="H156" s="119" t="str">
        <f t="shared" si="20"/>
        <v>Nil</v>
      </c>
      <c r="I156" s="119" t="str">
        <f t="shared" si="21"/>
        <v>Nil</v>
      </c>
      <c r="J156" s="119" t="str">
        <f t="shared" si="22"/>
        <v>Nil</v>
      </c>
      <c r="K156" s="119" t="str">
        <f t="shared" si="23"/>
        <v>Nil</v>
      </c>
      <c r="L156" s="119" t="str">
        <f t="shared" si="24"/>
        <v>Nil</v>
      </c>
      <c r="M156" s="72"/>
      <c r="N156" s="72"/>
      <c r="O156" s="72"/>
      <c r="P156" s="72"/>
      <c r="Q156" s="72"/>
      <c r="R156" s="72"/>
      <c r="S156" s="72"/>
      <c r="T156" s="72"/>
      <c r="U156" s="72"/>
      <c r="V156" s="72"/>
      <c r="W156" s="72"/>
      <c r="X156" s="72"/>
      <c r="Y156" s="72"/>
      <c r="Z156" s="72"/>
    </row>
    <row r="157" spans="2:26" hidden="1" x14ac:dyDescent="0.25">
      <c r="B157" s="65"/>
      <c r="C157" s="82"/>
      <c r="D157" s="65"/>
      <c r="E157" s="65"/>
      <c r="F157" s="65"/>
      <c r="G157" s="65"/>
      <c r="H157" s="65"/>
      <c r="I157" s="65"/>
      <c r="J157" s="65"/>
      <c r="K157" s="65"/>
      <c r="L157" s="65"/>
      <c r="M157" s="72"/>
      <c r="N157" s="72"/>
      <c r="O157" s="72"/>
      <c r="P157" s="72"/>
      <c r="Q157" s="72"/>
      <c r="R157" s="72"/>
      <c r="S157" s="72"/>
      <c r="T157" s="72"/>
      <c r="U157" s="72"/>
      <c r="V157" s="72"/>
      <c r="W157" s="72"/>
      <c r="X157" s="72"/>
      <c r="Y157" s="72"/>
      <c r="Z157" s="72"/>
    </row>
    <row r="158" spans="2:26" hidden="1" x14ac:dyDescent="0.25">
      <c r="B158" s="65"/>
      <c r="C158" s="82"/>
      <c r="D158" s="65"/>
      <c r="E158" s="65"/>
      <c r="F158" s="65"/>
      <c r="G158" s="65"/>
      <c r="H158" s="65"/>
      <c r="I158" s="65"/>
      <c r="J158" s="65"/>
      <c r="K158" s="65"/>
      <c r="L158" s="65"/>
      <c r="M158" s="72"/>
      <c r="N158" s="72"/>
      <c r="O158" s="72"/>
      <c r="P158" s="72"/>
      <c r="Q158" s="72"/>
      <c r="R158" s="72"/>
      <c r="S158" s="72"/>
      <c r="T158" s="72"/>
      <c r="U158" s="72"/>
      <c r="V158" s="72"/>
      <c r="W158" s="72"/>
      <c r="X158" s="72"/>
      <c r="Y158" s="72"/>
      <c r="Z158" s="72"/>
    </row>
    <row r="159" spans="2:26" hidden="1" x14ac:dyDescent="0.25">
      <c r="B159" s="65"/>
      <c r="C159" s="65"/>
      <c r="D159" s="65"/>
      <c r="E159" s="65"/>
      <c r="F159" s="65"/>
      <c r="G159" s="65"/>
      <c r="H159" s="65"/>
      <c r="I159" s="65"/>
      <c r="J159" s="65"/>
      <c r="K159" s="65"/>
      <c r="L159" s="65"/>
      <c r="M159" s="72"/>
      <c r="N159" s="72"/>
      <c r="O159" s="72"/>
      <c r="P159" s="72"/>
      <c r="Q159" s="72"/>
      <c r="R159" s="72"/>
      <c r="S159" s="72"/>
      <c r="T159" s="72"/>
      <c r="U159" s="72"/>
      <c r="V159" s="72"/>
      <c r="W159" s="72"/>
      <c r="X159" s="72"/>
      <c r="Y159" s="72"/>
      <c r="Z159" s="72"/>
    </row>
    <row r="160" spans="2:26" hidden="1" x14ac:dyDescent="0.25">
      <c r="B160" s="65"/>
      <c r="C160" s="65"/>
      <c r="D160" s="65"/>
      <c r="E160" s="65"/>
      <c r="F160" s="65"/>
      <c r="G160" s="65"/>
      <c r="H160" s="65"/>
      <c r="I160" s="65"/>
      <c r="J160" s="65"/>
      <c r="K160" s="65"/>
      <c r="L160" s="65"/>
      <c r="M160" s="72"/>
      <c r="N160" s="72"/>
      <c r="O160" s="72"/>
      <c r="P160" s="72"/>
      <c r="Q160" s="72"/>
      <c r="R160" s="72"/>
      <c r="S160" s="72"/>
      <c r="T160" s="72"/>
      <c r="U160" s="72"/>
      <c r="V160" s="72"/>
      <c r="W160" s="72"/>
      <c r="X160" s="72"/>
      <c r="Y160" s="72"/>
      <c r="Z160" s="72"/>
    </row>
    <row r="161" spans="2:26" hidden="1" x14ac:dyDescent="0.25">
      <c r="B161" s="65"/>
      <c r="C161" s="65"/>
      <c r="D161" s="65"/>
      <c r="E161" s="65"/>
      <c r="F161" s="65"/>
      <c r="G161" s="65"/>
      <c r="H161" s="65"/>
      <c r="I161" s="65"/>
      <c r="J161" s="65"/>
      <c r="K161" s="65"/>
      <c r="L161" s="65"/>
      <c r="M161" s="72"/>
      <c r="N161" s="72"/>
      <c r="O161" s="72"/>
      <c r="P161" s="72"/>
      <c r="Q161" s="72"/>
      <c r="R161" s="72"/>
      <c r="S161" s="72"/>
      <c r="T161" s="72"/>
      <c r="U161" s="72"/>
      <c r="V161" s="72"/>
      <c r="W161" s="72"/>
      <c r="X161" s="72"/>
      <c r="Y161" s="72"/>
      <c r="Z161" s="72"/>
    </row>
    <row r="162" spans="2:26" hidden="1" x14ac:dyDescent="0.25">
      <c r="B162" s="65"/>
      <c r="C162" s="65"/>
      <c r="D162" s="65"/>
      <c r="E162" s="65"/>
      <c r="F162" s="65"/>
      <c r="G162" s="65"/>
      <c r="H162" s="65"/>
      <c r="I162" s="65"/>
      <c r="J162" s="65"/>
      <c r="K162" s="65"/>
      <c r="L162" s="65"/>
      <c r="M162" s="72"/>
      <c r="N162" s="72"/>
      <c r="O162" s="72"/>
      <c r="P162" s="72"/>
      <c r="Q162" s="72"/>
      <c r="R162" s="72"/>
      <c r="S162" s="72"/>
      <c r="T162" s="72"/>
      <c r="U162" s="72"/>
      <c r="V162" s="72"/>
      <c r="W162" s="72"/>
      <c r="X162" s="72"/>
      <c r="Y162" s="72"/>
      <c r="Z162" s="72"/>
    </row>
    <row r="163" spans="2:26" hidden="1" x14ac:dyDescent="0.25">
      <c r="B163" s="65"/>
      <c r="C163" s="65"/>
      <c r="D163" s="65"/>
      <c r="E163" s="65"/>
      <c r="F163" s="65"/>
      <c r="G163" s="65"/>
      <c r="H163" s="65"/>
      <c r="I163" s="65"/>
      <c r="J163" s="65"/>
      <c r="K163" s="65"/>
      <c r="L163" s="65"/>
      <c r="M163" s="72"/>
      <c r="N163" s="72"/>
      <c r="O163" s="72"/>
      <c r="P163" s="72"/>
      <c r="Q163" s="72"/>
      <c r="R163" s="72"/>
      <c r="S163" s="72"/>
      <c r="T163" s="72"/>
      <c r="U163" s="72"/>
      <c r="V163" s="72"/>
      <c r="W163" s="72"/>
      <c r="X163" s="72"/>
      <c r="Y163" s="72"/>
      <c r="Z163" s="72"/>
    </row>
    <row r="164" spans="2:26" hidden="1" x14ac:dyDescent="0.25">
      <c r="B164" s="65"/>
      <c r="C164" s="65"/>
      <c r="D164" s="65"/>
      <c r="E164" s="65"/>
      <c r="F164" s="65"/>
      <c r="G164" s="65"/>
      <c r="H164" s="65"/>
      <c r="I164" s="65"/>
      <c r="J164" s="65"/>
      <c r="K164" s="65"/>
      <c r="L164" s="65"/>
      <c r="M164" s="72"/>
      <c r="N164" s="72"/>
      <c r="O164" s="72"/>
      <c r="P164" s="72"/>
      <c r="Q164" s="72"/>
      <c r="R164" s="72"/>
      <c r="S164" s="72"/>
      <c r="T164" s="72"/>
      <c r="U164" s="72"/>
      <c r="V164" s="72"/>
      <c r="W164" s="72"/>
      <c r="X164" s="72"/>
      <c r="Y164" s="72"/>
      <c r="Z164" s="72"/>
    </row>
    <row r="165" spans="2:26" hidden="1" x14ac:dyDescent="0.25">
      <c r="B165" s="65"/>
      <c r="C165" s="65"/>
      <c r="D165" s="65"/>
      <c r="E165" s="65"/>
      <c r="F165" s="65"/>
      <c r="G165" s="65"/>
      <c r="H165" s="65"/>
      <c r="I165" s="65"/>
      <c r="J165" s="65"/>
      <c r="K165" s="65"/>
      <c r="L165" s="65"/>
      <c r="M165" s="72"/>
      <c r="N165" s="72"/>
      <c r="O165" s="72"/>
      <c r="P165" s="72"/>
      <c r="Q165" s="72"/>
      <c r="R165" s="72"/>
      <c r="S165" s="72"/>
      <c r="T165" s="72"/>
      <c r="U165" s="72"/>
      <c r="V165" s="72"/>
      <c r="W165" s="72"/>
      <c r="X165" s="72"/>
      <c r="Y165" s="72"/>
      <c r="Z165" s="72"/>
    </row>
    <row r="166" spans="2:26" hidden="1" x14ac:dyDescent="0.25">
      <c r="B166" s="65"/>
      <c r="C166" s="65"/>
      <c r="D166" s="65"/>
      <c r="E166" s="65"/>
      <c r="F166" s="65"/>
      <c r="G166" s="65"/>
      <c r="H166" s="65"/>
      <c r="I166" s="65"/>
      <c r="J166" s="65"/>
      <c r="K166" s="65"/>
      <c r="L166" s="65"/>
      <c r="M166" s="72"/>
      <c r="N166" s="72"/>
      <c r="O166" s="72"/>
      <c r="P166" s="72"/>
      <c r="Q166" s="72"/>
      <c r="R166" s="72"/>
      <c r="S166" s="72"/>
      <c r="T166" s="72"/>
      <c r="U166" s="72"/>
      <c r="V166" s="72"/>
      <c r="W166" s="72"/>
      <c r="X166" s="72"/>
      <c r="Y166" s="72"/>
      <c r="Z166" s="72"/>
    </row>
    <row r="167" spans="2:26" hidden="1" x14ac:dyDescent="0.25">
      <c r="B167" s="65"/>
      <c r="C167" s="65"/>
      <c r="D167" s="65"/>
      <c r="E167" s="65"/>
      <c r="F167" s="65"/>
      <c r="G167" s="65"/>
      <c r="H167" s="65"/>
      <c r="I167" s="65"/>
      <c r="J167" s="65"/>
      <c r="K167" s="65"/>
      <c r="L167" s="65"/>
      <c r="M167" s="72"/>
      <c r="N167" s="72"/>
      <c r="O167" s="72"/>
      <c r="P167" s="72"/>
      <c r="Q167" s="72"/>
      <c r="R167" s="72"/>
      <c r="S167" s="72"/>
      <c r="T167" s="72"/>
      <c r="U167" s="72"/>
      <c r="V167" s="72"/>
      <c r="W167" s="72"/>
      <c r="X167" s="72"/>
      <c r="Y167" s="72"/>
      <c r="Z167" s="72"/>
    </row>
    <row r="168" spans="2:26" hidden="1" x14ac:dyDescent="0.25">
      <c r="B168" s="65"/>
      <c r="C168" s="65"/>
      <c r="D168" s="65"/>
      <c r="E168" s="65"/>
      <c r="F168" s="65"/>
      <c r="G168" s="65"/>
      <c r="H168" s="65"/>
      <c r="I168" s="65"/>
      <c r="J168" s="65"/>
      <c r="K168" s="65"/>
      <c r="L168" s="65"/>
      <c r="M168" s="72"/>
      <c r="N168" s="72"/>
      <c r="O168" s="72"/>
      <c r="P168" s="72"/>
      <c r="Q168" s="72"/>
      <c r="R168" s="72"/>
      <c r="S168" s="72"/>
      <c r="T168" s="72"/>
      <c r="U168" s="72"/>
      <c r="V168" s="72"/>
      <c r="W168" s="72"/>
      <c r="X168" s="72"/>
      <c r="Y168" s="72"/>
      <c r="Z168" s="72"/>
    </row>
    <row r="169" spans="2:26" hidden="1" x14ac:dyDescent="0.25">
      <c r="B169" s="65"/>
      <c r="C169" s="65"/>
      <c r="D169" s="65"/>
      <c r="E169" s="65"/>
      <c r="F169" s="65"/>
      <c r="G169" s="65"/>
      <c r="H169" s="65"/>
      <c r="I169" s="65"/>
      <c r="J169" s="65"/>
      <c r="K169" s="65"/>
      <c r="L169" s="65"/>
      <c r="M169" s="72"/>
      <c r="N169" s="72"/>
      <c r="O169" s="72"/>
      <c r="P169" s="72"/>
      <c r="Q169" s="72"/>
      <c r="R169" s="72"/>
      <c r="S169" s="72"/>
      <c r="T169" s="72"/>
      <c r="U169" s="72"/>
      <c r="V169" s="72"/>
      <c r="W169" s="72"/>
      <c r="X169" s="72"/>
      <c r="Y169" s="72"/>
      <c r="Z169" s="72"/>
    </row>
    <row r="170" spans="2:26" hidden="1" x14ac:dyDescent="0.25"/>
    <row r="171" spans="2:26" hidden="1" x14ac:dyDescent="0.25"/>
  </sheetData>
  <sheetProtection algorithmName="SHA-512" hashValue="wYP9FDm10CtUQOwaDHNEZbg+YiLteH+6/UU0Lu97R70HCYmcOqVPI5zTRHWRf5QqmRBoe/kMEWhni5+w2GEnEQ==" saltValue="uUGpsCjYH+ctCXXPT9Ghl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4"/>
  <sheetViews>
    <sheetView workbookViewId="0">
      <selection activeCell="B2" sqref="B2"/>
    </sheetView>
  </sheetViews>
  <sheetFormatPr defaultRowHeight="15" x14ac:dyDescent="0.25"/>
  <cols>
    <col min="1" max="1" width="19.85546875" style="65" customWidth="1"/>
    <col min="2" max="2" width="32.5703125" customWidth="1"/>
    <col min="3" max="4" width="26.85546875" bestFit="1" customWidth="1"/>
    <col min="5" max="5" width="24.7109375" bestFit="1" customWidth="1"/>
    <col min="6" max="6" width="26.7109375" bestFit="1" customWidth="1"/>
    <col min="7" max="11" width="8" bestFit="1" customWidth="1"/>
    <col min="12" max="12" width="9" bestFit="1" customWidth="1"/>
    <col min="13" max="14" width="9.140625" style="14"/>
    <col min="15" max="26" width="9.140625" style="65"/>
    <col min="27" max="27" width="9.140625" style="14"/>
  </cols>
  <sheetData>
    <row r="1" spans="1:27" s="65" customFormat="1" x14ac:dyDescent="0.25"/>
    <row r="2" spans="1:27" ht="18.75" x14ac:dyDescent="0.3">
      <c r="B2" s="63" t="s">
        <v>63</v>
      </c>
      <c r="C2" s="14"/>
      <c r="D2" s="14"/>
      <c r="E2" s="14"/>
      <c r="F2" s="14"/>
      <c r="G2" s="14"/>
      <c r="H2" s="14"/>
      <c r="I2" s="14"/>
      <c r="J2" s="14"/>
      <c r="K2" s="14"/>
      <c r="L2" s="14"/>
    </row>
    <row r="3" spans="1:27" x14ac:dyDescent="0.25">
      <c r="B3" s="14" t="s">
        <v>64</v>
      </c>
      <c r="C3" s="14"/>
      <c r="D3" s="14"/>
      <c r="E3" s="14"/>
      <c r="F3" s="14"/>
      <c r="G3" s="14"/>
      <c r="H3" s="14"/>
      <c r="I3" s="14"/>
      <c r="J3" s="14"/>
      <c r="K3" s="14"/>
      <c r="L3" s="14"/>
    </row>
    <row r="4" spans="1:27" x14ac:dyDescent="0.25">
      <c r="B4" s="14" t="s">
        <v>62</v>
      </c>
      <c r="C4" s="14"/>
      <c r="D4" s="14"/>
      <c r="E4" s="14"/>
      <c r="F4" s="14"/>
      <c r="G4" s="14"/>
      <c r="H4" s="14"/>
      <c r="I4" s="14"/>
      <c r="J4" s="14"/>
      <c r="K4" s="14"/>
      <c r="L4" s="14"/>
    </row>
    <row r="5" spans="1:27" x14ac:dyDescent="0.25">
      <c r="B5" s="14"/>
      <c r="C5" s="14"/>
      <c r="D5" s="14"/>
      <c r="E5" s="14"/>
      <c r="F5" s="14"/>
      <c r="G5" s="14"/>
      <c r="H5" s="14"/>
      <c r="I5" s="14"/>
      <c r="J5" s="14"/>
      <c r="K5" s="14"/>
      <c r="L5" s="14"/>
    </row>
    <row r="6" spans="1:27" s="65" customFormat="1" x14ac:dyDescent="0.25"/>
    <row r="7" spans="1:27" x14ac:dyDescent="0.25">
      <c r="B7" s="14"/>
      <c r="C7" s="14"/>
      <c r="D7" s="14"/>
      <c r="E7" s="14"/>
      <c r="F7" s="14"/>
      <c r="G7" s="14"/>
      <c r="H7" s="14"/>
      <c r="I7" s="14"/>
      <c r="J7" s="14"/>
      <c r="K7" s="14"/>
      <c r="L7" s="14"/>
    </row>
    <row r="8" spans="1:27" s="3" customFormat="1" ht="18.75" x14ac:dyDescent="0.3">
      <c r="A8" s="64"/>
      <c r="B8" s="63" t="s">
        <v>41</v>
      </c>
      <c r="C8" s="63"/>
      <c r="D8" s="63"/>
      <c r="E8" s="63"/>
      <c r="F8" s="63"/>
      <c r="G8" s="63"/>
      <c r="H8" s="63"/>
      <c r="I8" s="63"/>
      <c r="J8" s="63"/>
      <c r="K8" s="63"/>
      <c r="L8" s="63"/>
      <c r="M8" s="63"/>
      <c r="N8" s="63"/>
      <c r="O8" s="64"/>
      <c r="P8" s="64"/>
      <c r="Q8" s="64"/>
      <c r="R8" s="64"/>
      <c r="S8" s="64"/>
      <c r="T8" s="64"/>
      <c r="U8" s="64"/>
      <c r="V8" s="64"/>
      <c r="W8" s="64"/>
      <c r="X8" s="64"/>
      <c r="Y8" s="64"/>
      <c r="Z8" s="64"/>
      <c r="AA8" s="63"/>
    </row>
    <row r="9" spans="1:27" s="14" customFormat="1" x14ac:dyDescent="0.25">
      <c r="A9" s="65"/>
      <c r="B9" s="14" t="str">
        <f>'1 - Fee info'!C75</f>
        <v>You will pay the same amount in fees with either implementation, that is, about $0.</v>
      </c>
      <c r="O9" s="65"/>
      <c r="P9" s="65"/>
      <c r="Q9" s="65"/>
      <c r="R9" s="65"/>
      <c r="S9" s="65"/>
      <c r="T9" s="65"/>
      <c r="U9" s="65"/>
      <c r="V9" s="65"/>
      <c r="W9" s="65"/>
      <c r="X9" s="65"/>
      <c r="Y9" s="65"/>
      <c r="Z9" s="65"/>
    </row>
    <row r="10" spans="1:27" s="14" customFormat="1" x14ac:dyDescent="0.25">
      <c r="A10" s="65"/>
      <c r="B10" s="14" t="str">
        <f>'1 - Fee info'!C76</f>
        <v>No costs for making the change (e.g. exit or set-up fees) have been included.</v>
      </c>
      <c r="O10" s="65"/>
      <c r="P10" s="65"/>
      <c r="Q10" s="65"/>
      <c r="R10" s="65"/>
      <c r="S10" s="65"/>
      <c r="T10" s="65"/>
      <c r="U10" s="65"/>
      <c r="V10" s="65"/>
      <c r="W10" s="65"/>
      <c r="X10" s="65"/>
      <c r="Y10" s="65"/>
      <c r="Z10" s="65"/>
    </row>
    <row r="11" spans="1:27" s="14" customFormat="1" x14ac:dyDescent="0.25">
      <c r="A11" s="65"/>
      <c r="B11" s="14" t="s">
        <v>34</v>
      </c>
      <c r="O11" s="65"/>
      <c r="P11" s="65"/>
      <c r="Q11" s="65"/>
      <c r="R11" s="65"/>
      <c r="S11" s="65"/>
      <c r="T11" s="65"/>
      <c r="U11" s="65"/>
      <c r="V11" s="65"/>
      <c r="W11" s="65"/>
      <c r="X11" s="65"/>
      <c r="Y11" s="65"/>
      <c r="Z11" s="65"/>
    </row>
    <row r="12" spans="1:27" s="14" customFormat="1" x14ac:dyDescent="0.25">
      <c r="A12" s="65"/>
      <c r="O12" s="65"/>
      <c r="P12" s="65"/>
      <c r="Q12" s="65"/>
      <c r="R12" s="65"/>
      <c r="S12" s="65"/>
      <c r="T12" s="65"/>
      <c r="U12" s="65"/>
      <c r="V12" s="65"/>
      <c r="W12" s="65"/>
      <c r="X12" s="65"/>
      <c r="Y12" s="65"/>
      <c r="Z12" s="65"/>
    </row>
    <row r="13" spans="1:27" s="14" customFormat="1" x14ac:dyDescent="0.25">
      <c r="A13" s="65"/>
      <c r="O13" s="65"/>
      <c r="P13" s="65"/>
      <c r="Q13" s="65"/>
      <c r="R13" s="65"/>
      <c r="S13" s="65"/>
      <c r="T13" s="65"/>
      <c r="U13" s="65"/>
      <c r="V13" s="65"/>
      <c r="W13" s="65"/>
      <c r="X13" s="65"/>
      <c r="Y13" s="65"/>
      <c r="Z13" s="65"/>
    </row>
    <row r="14" spans="1:27" s="14" customFormat="1" x14ac:dyDescent="0.25">
      <c r="A14" s="65"/>
      <c r="O14" s="65"/>
      <c r="P14" s="65"/>
      <c r="Q14" s="65"/>
      <c r="R14" s="65"/>
      <c r="S14" s="65"/>
      <c r="T14" s="65"/>
      <c r="U14" s="65"/>
      <c r="V14" s="65"/>
      <c r="W14" s="65"/>
      <c r="X14" s="65"/>
      <c r="Y14" s="65"/>
      <c r="Z14" s="65"/>
    </row>
    <row r="15" spans="1:27" s="65" customFormat="1" x14ac:dyDescent="0.25"/>
    <row r="16" spans="1:27" s="14" customFormat="1" x14ac:dyDescent="0.25">
      <c r="A16" s="65"/>
      <c r="O16" s="65"/>
      <c r="P16" s="65"/>
      <c r="Q16" s="65"/>
      <c r="R16" s="65"/>
      <c r="S16" s="65"/>
      <c r="T16" s="65"/>
      <c r="U16" s="65"/>
      <c r="V16" s="65"/>
      <c r="W16" s="65"/>
      <c r="X16" s="65"/>
      <c r="Y16" s="65"/>
      <c r="Z16" s="65"/>
    </row>
    <row r="17" spans="1:26" s="14" customFormat="1" ht="18.75" x14ac:dyDescent="0.3">
      <c r="A17" s="65"/>
      <c r="B17" s="3" t="s">
        <v>40</v>
      </c>
      <c r="O17" s="65"/>
      <c r="P17" s="65"/>
      <c r="Q17" s="65"/>
      <c r="R17" s="65"/>
      <c r="S17" s="65"/>
      <c r="T17" s="65"/>
      <c r="U17" s="65"/>
      <c r="V17" s="65"/>
      <c r="W17" s="65"/>
      <c r="X17" s="65"/>
      <c r="Y17" s="65"/>
      <c r="Z17" s="65"/>
    </row>
    <row r="18" spans="1:26" s="14" customFormat="1" x14ac:dyDescent="0.25">
      <c r="A18" s="65"/>
      <c r="O18" s="65"/>
      <c r="P18" s="65"/>
      <c r="Q18" s="65"/>
      <c r="R18" s="65"/>
      <c r="S18" s="65"/>
      <c r="T18" s="65"/>
      <c r="U18" s="65"/>
      <c r="V18" s="65"/>
      <c r="W18" s="65"/>
      <c r="X18" s="65"/>
      <c r="Y18" s="65"/>
      <c r="Z18" s="65"/>
    </row>
    <row r="19" spans="1:26" s="14" customFormat="1" x14ac:dyDescent="0.25">
      <c r="A19" s="65"/>
      <c r="B19" s="14" t="str">
        <f>'1 - Fee info'!C95</f>
        <v>You would pay on-going costs of about $0 if you kept your super funds as they are.  The breakdown of fees is as follows.</v>
      </c>
      <c r="O19" s="65"/>
      <c r="P19" s="65"/>
      <c r="Q19" s="65"/>
      <c r="R19" s="65"/>
      <c r="S19" s="65"/>
      <c r="T19" s="65"/>
      <c r="U19" s="65"/>
      <c r="V19" s="65"/>
      <c r="W19" s="65"/>
      <c r="X19" s="65"/>
      <c r="Y19" s="65"/>
      <c r="Z19" s="65"/>
    </row>
    <row r="20" spans="1:26" s="14" customFormat="1" x14ac:dyDescent="0.25">
      <c r="A20" s="65"/>
      <c r="O20" s="65"/>
      <c r="P20" s="65"/>
      <c r="Q20" s="65"/>
      <c r="R20" s="65"/>
      <c r="S20" s="65"/>
      <c r="T20" s="65"/>
      <c r="U20" s="65"/>
      <c r="V20" s="65"/>
      <c r="W20" s="65"/>
      <c r="X20" s="65"/>
      <c r="Y20" s="65"/>
      <c r="Z20" s="65"/>
    </row>
    <row r="21" spans="1:26" x14ac:dyDescent="0.25">
      <c r="A21" s="65" t="s">
        <v>59</v>
      </c>
      <c r="B21" s="43"/>
      <c r="C21" s="44" t="str">
        <f>'1 - Fee info'!C97</f>
        <v>Fund 1</v>
      </c>
      <c r="D21" s="44" t="str">
        <f>'1 - Fee info'!D97</f>
        <v>Fund 2</v>
      </c>
      <c r="E21" s="44" t="str">
        <f>'1 - Fee info'!E97</f>
        <v>Fund 3</v>
      </c>
      <c r="F21" s="44" t="str">
        <f>'1 - Fee info'!F97</f>
        <v>Fund 4</v>
      </c>
      <c r="G21" s="44" t="str">
        <f>'1 - Fee info'!G97</f>
        <v>Fund 5</v>
      </c>
      <c r="H21" s="44" t="str">
        <f>'1 - Fee info'!H97</f>
        <v>Fund 6</v>
      </c>
      <c r="I21" s="44" t="str">
        <f>'1 - Fee info'!I97</f>
        <v>Fund 7</v>
      </c>
      <c r="J21" s="44" t="str">
        <f>'1 - Fee info'!J97</f>
        <v>Fund 8</v>
      </c>
      <c r="K21" s="44" t="str">
        <f>'1 - Fee info'!K97</f>
        <v>Fund 9</v>
      </c>
      <c r="L21" s="45" t="str">
        <f>'1 - Fee info'!L97</f>
        <v>Fund 10</v>
      </c>
    </row>
    <row r="22" spans="1:26" x14ac:dyDescent="0.25">
      <c r="A22" s="65" t="s">
        <v>47</v>
      </c>
      <c r="B22" s="46" t="str">
        <f>'1 - Fee info'!B98</f>
        <v>Assumed current balance</v>
      </c>
      <c r="C22" s="47">
        <f>'1 - Fee info'!C98</f>
        <v>0</v>
      </c>
      <c r="D22" s="47">
        <f>'1 - Fee info'!D98</f>
        <v>0</v>
      </c>
      <c r="E22" s="47">
        <f>'1 - Fee info'!E98</f>
        <v>0</v>
      </c>
      <c r="F22" s="47">
        <f>'1 - Fee info'!F98</f>
        <v>0</v>
      </c>
      <c r="G22" s="47">
        <f>'1 - Fee info'!G98</f>
        <v>0</v>
      </c>
      <c r="H22" s="47">
        <f>'1 - Fee info'!H98</f>
        <v>0</v>
      </c>
      <c r="I22" s="47">
        <f>'1 - Fee info'!I98</f>
        <v>0</v>
      </c>
      <c r="J22" s="47">
        <f>'1 - Fee info'!J98</f>
        <v>0</v>
      </c>
      <c r="K22" s="47">
        <f>'1 - Fee info'!K98</f>
        <v>0</v>
      </c>
      <c r="L22" s="48">
        <f>'1 - Fee info'!L98</f>
        <v>0</v>
      </c>
    </row>
    <row r="23" spans="1:26" x14ac:dyDescent="0.25">
      <c r="A23" s="65" t="s">
        <v>48</v>
      </c>
      <c r="B23" s="49" t="str">
        <f>'1 - Fee info'!B100</f>
        <v>TOTAL FEES</v>
      </c>
      <c r="C23" s="50">
        <f>'1 - Fee info'!C100</f>
        <v>0</v>
      </c>
      <c r="D23" s="50">
        <f>'1 - Fee info'!D100</f>
        <v>0</v>
      </c>
      <c r="E23" s="50">
        <f>'1 - Fee info'!E100</f>
        <v>0</v>
      </c>
      <c r="F23" s="50">
        <f>'1 - Fee info'!F100</f>
        <v>0</v>
      </c>
      <c r="G23" s="50">
        <f>'1 - Fee info'!G100</f>
        <v>0</v>
      </c>
      <c r="H23" s="50">
        <f>'1 - Fee info'!H100</f>
        <v>0</v>
      </c>
      <c r="I23" s="50">
        <f>'1 - Fee info'!I100</f>
        <v>0</v>
      </c>
      <c r="J23" s="50">
        <f>'1 - Fee info'!J100</f>
        <v>0</v>
      </c>
      <c r="K23" s="50">
        <f>'1 - Fee info'!K100</f>
        <v>0</v>
      </c>
      <c r="L23" s="51">
        <f>'1 - Fee info'!L100</f>
        <v>0</v>
      </c>
    </row>
    <row r="24" spans="1:26" x14ac:dyDescent="0.25">
      <c r="B24" s="40"/>
      <c r="C24" s="41"/>
      <c r="D24" s="41"/>
      <c r="E24" s="41"/>
      <c r="F24" s="41"/>
      <c r="G24" s="41"/>
      <c r="H24" s="41"/>
      <c r="I24" s="41"/>
      <c r="J24" s="41"/>
      <c r="K24" s="41"/>
      <c r="L24" s="42"/>
    </row>
    <row r="25" spans="1:26" x14ac:dyDescent="0.25">
      <c r="B25" s="55" t="str">
        <f>'1 - Fee info'!B102</f>
        <v>Break down of fees</v>
      </c>
      <c r="C25" s="56"/>
      <c r="D25" s="56"/>
      <c r="E25" s="56"/>
      <c r="F25" s="56"/>
      <c r="G25" s="56"/>
      <c r="H25" s="56"/>
      <c r="I25" s="56"/>
      <c r="J25" s="56"/>
      <c r="K25" s="56"/>
      <c r="L25" s="57"/>
    </row>
    <row r="26" spans="1:26" x14ac:dyDescent="0.25">
      <c r="B26" s="52" t="str">
        <f>'1 - Fee info'!B103</f>
        <v>e.g. Annual admin fee</v>
      </c>
      <c r="C26" s="53" t="str">
        <f>'1 - Fee info'!C103</f>
        <v>Nil</v>
      </c>
      <c r="D26" s="53" t="str">
        <f>'1 - Fee info'!D103</f>
        <v>Nil</v>
      </c>
      <c r="E26" s="53" t="str">
        <f>'1 - Fee info'!E103</f>
        <v>Nil</v>
      </c>
      <c r="F26" s="53" t="str">
        <f>'1 - Fee info'!F103</f>
        <v>Nil</v>
      </c>
      <c r="G26" s="53" t="str">
        <f>'1 - Fee info'!G103</f>
        <v>Nil</v>
      </c>
      <c r="H26" s="53" t="str">
        <f>'1 - Fee info'!H103</f>
        <v>Nil</v>
      </c>
      <c r="I26" s="53" t="str">
        <f>'1 - Fee info'!I103</f>
        <v>Nil</v>
      </c>
      <c r="J26" s="53" t="str">
        <f>'1 - Fee info'!J103</f>
        <v>Nil</v>
      </c>
      <c r="K26" s="53" t="str">
        <f>'1 - Fee info'!K103</f>
        <v>Nil</v>
      </c>
      <c r="L26" s="54" t="str">
        <f>'1 - Fee info'!L103</f>
        <v>Nil</v>
      </c>
    </row>
    <row r="27" spans="1:26" x14ac:dyDescent="0.25">
      <c r="B27" s="40" t="str">
        <f>'1 - Fee info'!B104</f>
        <v>e.g. Investment fee - Balanced</v>
      </c>
      <c r="C27" s="41" t="str">
        <f>'1 - Fee info'!C104</f>
        <v>Nil</v>
      </c>
      <c r="D27" s="41" t="str">
        <f>'1 - Fee info'!D104</f>
        <v>Nil</v>
      </c>
      <c r="E27" s="41" t="str">
        <f>'1 - Fee info'!E104</f>
        <v>Nil</v>
      </c>
      <c r="F27" s="41" t="str">
        <f>'1 - Fee info'!F104</f>
        <v>Nil</v>
      </c>
      <c r="G27" s="41" t="str">
        <f>'1 - Fee info'!G104</f>
        <v>Nil</v>
      </c>
      <c r="H27" s="41" t="str">
        <f>'1 - Fee info'!H104</f>
        <v>Nil</v>
      </c>
      <c r="I27" s="41" t="str">
        <f>'1 - Fee info'!I104</f>
        <v>Nil</v>
      </c>
      <c r="J27" s="41" t="str">
        <f>'1 - Fee info'!J104</f>
        <v>Nil</v>
      </c>
      <c r="K27" s="41" t="str">
        <f>'1 - Fee info'!K104</f>
        <v>Nil</v>
      </c>
      <c r="L27" s="42" t="str">
        <f>'1 - Fee info'!L104</f>
        <v>Nil</v>
      </c>
    </row>
    <row r="28" spans="1:26" x14ac:dyDescent="0.25">
      <c r="B28" s="40" t="str">
        <f>'1 - Fee info'!B105</f>
        <v>e.g. Pension draw down fee (total annual payment for monthly withdrawals)</v>
      </c>
      <c r="C28" s="41" t="str">
        <f>'1 - Fee info'!C105</f>
        <v>Nil</v>
      </c>
      <c r="D28" s="41" t="str">
        <f>'1 - Fee info'!D105</f>
        <v>Nil</v>
      </c>
      <c r="E28" s="41" t="str">
        <f>'1 - Fee info'!E105</f>
        <v>Nil</v>
      </c>
      <c r="F28" s="41" t="str">
        <f>'1 - Fee info'!F105</f>
        <v>Nil</v>
      </c>
      <c r="G28" s="41" t="str">
        <f>'1 - Fee info'!G105</f>
        <v>Nil</v>
      </c>
      <c r="H28" s="41" t="str">
        <f>'1 - Fee info'!H105</f>
        <v>Nil</v>
      </c>
      <c r="I28" s="41" t="str">
        <f>'1 - Fee info'!I105</f>
        <v>Nil</v>
      </c>
      <c r="J28" s="41" t="str">
        <f>'1 - Fee info'!J105</f>
        <v>Nil</v>
      </c>
      <c r="K28" s="41" t="str">
        <f>'1 - Fee info'!K105</f>
        <v>Nil</v>
      </c>
      <c r="L28" s="42" t="str">
        <f>'1 - Fee info'!L105</f>
        <v>Nil</v>
      </c>
    </row>
    <row r="29" spans="1:26" x14ac:dyDescent="0.25">
      <c r="B29" s="40">
        <f>'1 - Fee info'!B106</f>
        <v>0</v>
      </c>
      <c r="C29" s="41" t="str">
        <f>'1 - Fee info'!C106</f>
        <v>Nil</v>
      </c>
      <c r="D29" s="41" t="str">
        <f>'1 - Fee info'!D106</f>
        <v>Nil</v>
      </c>
      <c r="E29" s="41" t="str">
        <f>'1 - Fee info'!E106</f>
        <v>Nil</v>
      </c>
      <c r="F29" s="41" t="str">
        <f>'1 - Fee info'!F106</f>
        <v>Nil</v>
      </c>
      <c r="G29" s="41" t="str">
        <f>'1 - Fee info'!G106</f>
        <v>Nil</v>
      </c>
      <c r="H29" s="41" t="str">
        <f>'1 - Fee info'!H106</f>
        <v>Nil</v>
      </c>
      <c r="I29" s="41" t="str">
        <f>'1 - Fee info'!I106</f>
        <v>Nil</v>
      </c>
      <c r="J29" s="41" t="str">
        <f>'1 - Fee info'!J106</f>
        <v>Nil</v>
      </c>
      <c r="K29" s="41" t="str">
        <f>'1 - Fee info'!K106</f>
        <v>Nil</v>
      </c>
      <c r="L29" s="42" t="str">
        <f>'1 - Fee info'!L106</f>
        <v>Nil</v>
      </c>
    </row>
    <row r="30" spans="1:26" x14ac:dyDescent="0.25">
      <c r="B30" s="40">
        <f>'1 - Fee info'!B107</f>
        <v>0</v>
      </c>
      <c r="C30" s="41" t="str">
        <f>'1 - Fee info'!C107</f>
        <v>Nil</v>
      </c>
      <c r="D30" s="41" t="str">
        <f>'1 - Fee info'!D107</f>
        <v>Nil</v>
      </c>
      <c r="E30" s="41" t="str">
        <f>'1 - Fee info'!E107</f>
        <v>Nil</v>
      </c>
      <c r="F30" s="41" t="str">
        <f>'1 - Fee info'!F107</f>
        <v>Nil</v>
      </c>
      <c r="G30" s="41" t="str">
        <f>'1 - Fee info'!G107</f>
        <v>Nil</v>
      </c>
      <c r="H30" s="41" t="str">
        <f>'1 - Fee info'!H107</f>
        <v>Nil</v>
      </c>
      <c r="I30" s="41" t="str">
        <f>'1 - Fee info'!I107</f>
        <v>Nil</v>
      </c>
      <c r="J30" s="41" t="str">
        <f>'1 - Fee info'!J107</f>
        <v>Nil</v>
      </c>
      <c r="K30" s="41" t="str">
        <f>'1 - Fee info'!K107</f>
        <v>Nil</v>
      </c>
      <c r="L30" s="42" t="str">
        <f>'1 - Fee info'!L107</f>
        <v>Nil</v>
      </c>
    </row>
    <row r="31" spans="1:26" x14ac:dyDescent="0.25">
      <c r="B31" s="40">
        <f>'1 - Fee info'!B108</f>
        <v>0</v>
      </c>
      <c r="C31" s="41" t="str">
        <f>'1 - Fee info'!C108</f>
        <v>Nil</v>
      </c>
      <c r="D31" s="41" t="str">
        <f>'1 - Fee info'!D108</f>
        <v>Nil</v>
      </c>
      <c r="E31" s="41" t="str">
        <f>'1 - Fee info'!E108</f>
        <v>Nil</v>
      </c>
      <c r="F31" s="41" t="str">
        <f>'1 - Fee info'!F108</f>
        <v>Nil</v>
      </c>
      <c r="G31" s="41" t="str">
        <f>'1 - Fee info'!G108</f>
        <v>Nil</v>
      </c>
      <c r="H31" s="41" t="str">
        <f>'1 - Fee info'!H108</f>
        <v>Nil</v>
      </c>
      <c r="I31" s="41" t="str">
        <f>'1 - Fee info'!I108</f>
        <v>Nil</v>
      </c>
      <c r="J31" s="41" t="str">
        <f>'1 - Fee info'!J108</f>
        <v>Nil</v>
      </c>
      <c r="K31" s="41" t="str">
        <f>'1 - Fee info'!K108</f>
        <v>Nil</v>
      </c>
      <c r="L31" s="42" t="str">
        <f>'1 - Fee info'!L108</f>
        <v>Nil</v>
      </c>
    </row>
    <row r="32" spans="1:26" x14ac:dyDescent="0.25">
      <c r="B32" s="40">
        <f>'1 - Fee info'!B109</f>
        <v>0</v>
      </c>
      <c r="C32" s="41" t="str">
        <f>'1 - Fee info'!C109</f>
        <v>Nil</v>
      </c>
      <c r="D32" s="41" t="str">
        <f>'1 - Fee info'!D109</f>
        <v>Nil</v>
      </c>
      <c r="E32" s="41" t="str">
        <f>'1 - Fee info'!E109</f>
        <v>Nil</v>
      </c>
      <c r="F32" s="41" t="str">
        <f>'1 - Fee info'!F109</f>
        <v>Nil</v>
      </c>
      <c r="G32" s="41" t="str">
        <f>'1 - Fee info'!G109</f>
        <v>Nil</v>
      </c>
      <c r="H32" s="41" t="str">
        <f>'1 - Fee info'!H109</f>
        <v>Nil</v>
      </c>
      <c r="I32" s="41" t="str">
        <f>'1 - Fee info'!I109</f>
        <v>Nil</v>
      </c>
      <c r="J32" s="41" t="str">
        <f>'1 - Fee info'!J109</f>
        <v>Nil</v>
      </c>
      <c r="K32" s="41" t="str">
        <f>'1 - Fee info'!K109</f>
        <v>Nil</v>
      </c>
      <c r="L32" s="42" t="str">
        <f>'1 - Fee info'!L109</f>
        <v>Nil</v>
      </c>
    </row>
    <row r="33" spans="1:26" x14ac:dyDescent="0.25">
      <c r="B33" s="40">
        <f>'1 - Fee info'!B110</f>
        <v>0</v>
      </c>
      <c r="C33" s="41" t="str">
        <f>'1 - Fee info'!C110</f>
        <v>Nil</v>
      </c>
      <c r="D33" s="41" t="str">
        <f>'1 - Fee info'!D110</f>
        <v>Nil</v>
      </c>
      <c r="E33" s="41" t="str">
        <f>'1 - Fee info'!E110</f>
        <v>Nil</v>
      </c>
      <c r="F33" s="41" t="str">
        <f>'1 - Fee info'!F110</f>
        <v>Nil</v>
      </c>
      <c r="G33" s="41" t="str">
        <f>'1 - Fee info'!G110</f>
        <v>Nil</v>
      </c>
      <c r="H33" s="41" t="str">
        <f>'1 - Fee info'!H110</f>
        <v>Nil</v>
      </c>
      <c r="I33" s="41" t="str">
        <f>'1 - Fee info'!I110</f>
        <v>Nil</v>
      </c>
      <c r="J33" s="41" t="str">
        <f>'1 - Fee info'!J110</f>
        <v>Nil</v>
      </c>
      <c r="K33" s="41" t="str">
        <f>'1 - Fee info'!K110</f>
        <v>Nil</v>
      </c>
      <c r="L33" s="42" t="str">
        <f>'1 - Fee info'!L110</f>
        <v>Nil</v>
      </c>
    </row>
    <row r="34" spans="1:26" x14ac:dyDescent="0.25">
      <c r="B34" s="40">
        <f>'1 - Fee info'!B111</f>
        <v>0</v>
      </c>
      <c r="C34" s="41" t="str">
        <f>'1 - Fee info'!C111</f>
        <v>Nil</v>
      </c>
      <c r="D34" s="41" t="str">
        <f>'1 - Fee info'!D111</f>
        <v>Nil</v>
      </c>
      <c r="E34" s="41" t="str">
        <f>'1 - Fee info'!E111</f>
        <v>Nil</v>
      </c>
      <c r="F34" s="41" t="str">
        <f>'1 - Fee info'!F111</f>
        <v>Nil</v>
      </c>
      <c r="G34" s="41" t="str">
        <f>'1 - Fee info'!G111</f>
        <v>Nil</v>
      </c>
      <c r="H34" s="41" t="str">
        <f>'1 - Fee info'!H111</f>
        <v>Nil</v>
      </c>
      <c r="I34" s="41" t="str">
        <f>'1 - Fee info'!I111</f>
        <v>Nil</v>
      </c>
      <c r="J34" s="41" t="str">
        <f>'1 - Fee info'!J111</f>
        <v>Nil</v>
      </c>
      <c r="K34" s="41" t="str">
        <f>'1 - Fee info'!K111</f>
        <v>Nil</v>
      </c>
      <c r="L34" s="42" t="str">
        <f>'1 - Fee info'!L111</f>
        <v>Nil</v>
      </c>
    </row>
    <row r="35" spans="1:26" x14ac:dyDescent="0.25">
      <c r="B35" s="40">
        <f>'1 - Fee info'!B112</f>
        <v>0</v>
      </c>
      <c r="C35" s="41" t="str">
        <f>'1 - Fee info'!C112</f>
        <v>Nil</v>
      </c>
      <c r="D35" s="41" t="str">
        <f>'1 - Fee info'!D112</f>
        <v>Nil</v>
      </c>
      <c r="E35" s="41" t="str">
        <f>'1 - Fee info'!E112</f>
        <v>Nil</v>
      </c>
      <c r="F35" s="41" t="str">
        <f>'1 - Fee info'!F112</f>
        <v>Nil</v>
      </c>
      <c r="G35" s="41" t="str">
        <f>'1 - Fee info'!G112</f>
        <v>Nil</v>
      </c>
      <c r="H35" s="41" t="str">
        <f>'1 - Fee info'!H112</f>
        <v>Nil</v>
      </c>
      <c r="I35" s="41" t="str">
        <f>'1 - Fee info'!I112</f>
        <v>Nil</v>
      </c>
      <c r="J35" s="41" t="str">
        <f>'1 - Fee info'!J112</f>
        <v>Nil</v>
      </c>
      <c r="K35" s="41" t="str">
        <f>'1 - Fee info'!K112</f>
        <v>Nil</v>
      </c>
      <c r="L35" s="42" t="str">
        <f>'1 - Fee info'!L112</f>
        <v>Nil</v>
      </c>
    </row>
    <row r="36" spans="1:26" x14ac:dyDescent="0.25">
      <c r="B36" s="40">
        <f>'1 - Fee info'!B113</f>
        <v>0</v>
      </c>
      <c r="C36" s="41" t="str">
        <f>'1 - Fee info'!C113</f>
        <v>Nil</v>
      </c>
      <c r="D36" s="41" t="str">
        <f>'1 - Fee info'!D113</f>
        <v>Nil</v>
      </c>
      <c r="E36" s="41" t="str">
        <f>'1 - Fee info'!E113</f>
        <v>Nil</v>
      </c>
      <c r="F36" s="41" t="str">
        <f>'1 - Fee info'!F113</f>
        <v>Nil</v>
      </c>
      <c r="G36" s="41" t="str">
        <f>'1 - Fee info'!G113</f>
        <v>Nil</v>
      </c>
      <c r="H36" s="41" t="str">
        <f>'1 - Fee info'!H113</f>
        <v>Nil</v>
      </c>
      <c r="I36" s="41" t="str">
        <f>'1 - Fee info'!I113</f>
        <v>Nil</v>
      </c>
      <c r="J36" s="41" t="str">
        <f>'1 - Fee info'!J113</f>
        <v>Nil</v>
      </c>
      <c r="K36" s="41" t="str">
        <f>'1 - Fee info'!K113</f>
        <v>Nil</v>
      </c>
      <c r="L36" s="42" t="str">
        <f>'1 - Fee info'!L113</f>
        <v>Nil</v>
      </c>
    </row>
    <row r="37" spans="1:26" x14ac:dyDescent="0.25">
      <c r="B37" s="40">
        <f>'1 - Fee info'!B114</f>
        <v>0</v>
      </c>
      <c r="C37" s="41" t="str">
        <f>'1 - Fee info'!C114</f>
        <v>Nil</v>
      </c>
      <c r="D37" s="41" t="str">
        <f>'1 - Fee info'!D114</f>
        <v>Nil</v>
      </c>
      <c r="E37" s="41" t="str">
        <f>'1 - Fee info'!E114</f>
        <v>Nil</v>
      </c>
      <c r="F37" s="41" t="str">
        <f>'1 - Fee info'!F114</f>
        <v>Nil</v>
      </c>
      <c r="G37" s="41" t="str">
        <f>'1 - Fee info'!G114</f>
        <v>Nil</v>
      </c>
      <c r="H37" s="41" t="str">
        <f>'1 - Fee info'!H114</f>
        <v>Nil</v>
      </c>
      <c r="I37" s="41" t="str">
        <f>'1 - Fee info'!I114</f>
        <v>Nil</v>
      </c>
      <c r="J37" s="41" t="str">
        <f>'1 - Fee info'!J114</f>
        <v>Nil</v>
      </c>
      <c r="K37" s="41" t="str">
        <f>'1 - Fee info'!K114</f>
        <v>Nil</v>
      </c>
      <c r="L37" s="42" t="str">
        <f>'1 - Fee info'!L114</f>
        <v>Nil</v>
      </c>
    </row>
    <row r="38" spans="1:26" x14ac:dyDescent="0.25">
      <c r="B38" s="40">
        <f>'1 - Fee info'!B115</f>
        <v>0</v>
      </c>
      <c r="C38" s="41" t="str">
        <f>'1 - Fee info'!C115</f>
        <v>Nil</v>
      </c>
      <c r="D38" s="41" t="str">
        <f>'1 - Fee info'!D115</f>
        <v>Nil</v>
      </c>
      <c r="E38" s="41" t="str">
        <f>'1 - Fee info'!E115</f>
        <v>Nil</v>
      </c>
      <c r="F38" s="41" t="str">
        <f>'1 - Fee info'!F115</f>
        <v>Nil</v>
      </c>
      <c r="G38" s="41" t="str">
        <f>'1 - Fee info'!G115</f>
        <v>Nil</v>
      </c>
      <c r="H38" s="41" t="str">
        <f>'1 - Fee info'!H115</f>
        <v>Nil</v>
      </c>
      <c r="I38" s="41" t="str">
        <f>'1 - Fee info'!I115</f>
        <v>Nil</v>
      </c>
      <c r="J38" s="41" t="str">
        <f>'1 - Fee info'!J115</f>
        <v>Nil</v>
      </c>
      <c r="K38" s="41" t="str">
        <f>'1 - Fee info'!K115</f>
        <v>Nil</v>
      </c>
      <c r="L38" s="42" t="str">
        <f>'1 - Fee info'!L115</f>
        <v>Nil</v>
      </c>
    </row>
    <row r="39" spans="1:26" x14ac:dyDescent="0.25">
      <c r="B39" s="40">
        <f>'1 - Fee info'!B116</f>
        <v>0</v>
      </c>
      <c r="C39" s="41" t="str">
        <f>'1 - Fee info'!C116</f>
        <v>Nil</v>
      </c>
      <c r="D39" s="41" t="str">
        <f>'1 - Fee info'!D116</f>
        <v>Nil</v>
      </c>
      <c r="E39" s="41" t="str">
        <f>'1 - Fee info'!E116</f>
        <v>Nil</v>
      </c>
      <c r="F39" s="41" t="str">
        <f>'1 - Fee info'!F116</f>
        <v>Nil</v>
      </c>
      <c r="G39" s="41" t="str">
        <f>'1 - Fee info'!G116</f>
        <v>Nil</v>
      </c>
      <c r="H39" s="41" t="str">
        <f>'1 - Fee info'!H116</f>
        <v>Nil</v>
      </c>
      <c r="I39" s="41" t="str">
        <f>'1 - Fee info'!I116</f>
        <v>Nil</v>
      </c>
      <c r="J39" s="41" t="str">
        <f>'1 - Fee info'!J116</f>
        <v>Nil</v>
      </c>
      <c r="K39" s="41" t="str">
        <f>'1 - Fee info'!K116</f>
        <v>Nil</v>
      </c>
      <c r="L39" s="42" t="str">
        <f>'1 - Fee info'!L116</f>
        <v>Nil</v>
      </c>
    </row>
    <row r="40" spans="1:26" x14ac:dyDescent="0.25">
      <c r="B40" s="40">
        <f>'1 - Fee info'!B117</f>
        <v>0</v>
      </c>
      <c r="C40" s="41" t="str">
        <f>'1 - Fee info'!C117</f>
        <v>Nil</v>
      </c>
      <c r="D40" s="41" t="str">
        <f>'1 - Fee info'!D117</f>
        <v>Nil</v>
      </c>
      <c r="E40" s="41" t="str">
        <f>'1 - Fee info'!E117</f>
        <v>Nil</v>
      </c>
      <c r="F40" s="41" t="str">
        <f>'1 - Fee info'!F117</f>
        <v>Nil</v>
      </c>
      <c r="G40" s="41" t="str">
        <f>'1 - Fee info'!G117</f>
        <v>Nil</v>
      </c>
      <c r="H40" s="41" t="str">
        <f>'1 - Fee info'!H117</f>
        <v>Nil</v>
      </c>
      <c r="I40" s="41" t="str">
        <f>'1 - Fee info'!I117</f>
        <v>Nil</v>
      </c>
      <c r="J40" s="41" t="str">
        <f>'1 - Fee info'!J117</f>
        <v>Nil</v>
      </c>
      <c r="K40" s="41" t="str">
        <f>'1 - Fee info'!K117</f>
        <v>Nil</v>
      </c>
      <c r="L40" s="42" t="str">
        <f>'1 - Fee info'!L117</f>
        <v>Nil</v>
      </c>
    </row>
    <row r="41" spans="1:26" x14ac:dyDescent="0.25">
      <c r="B41" s="40">
        <f>'1 - Fee info'!B118</f>
        <v>0</v>
      </c>
      <c r="C41" s="41" t="str">
        <f>'1 - Fee info'!C118</f>
        <v>Nil</v>
      </c>
      <c r="D41" s="41" t="str">
        <f>'1 - Fee info'!D118</f>
        <v>Nil</v>
      </c>
      <c r="E41" s="41" t="str">
        <f>'1 - Fee info'!E118</f>
        <v>Nil</v>
      </c>
      <c r="F41" s="41" t="str">
        <f>'1 - Fee info'!F118</f>
        <v>Nil</v>
      </c>
      <c r="G41" s="41" t="str">
        <f>'1 - Fee info'!G118</f>
        <v>Nil</v>
      </c>
      <c r="H41" s="41" t="str">
        <f>'1 - Fee info'!H118</f>
        <v>Nil</v>
      </c>
      <c r="I41" s="41" t="str">
        <f>'1 - Fee info'!I118</f>
        <v>Nil</v>
      </c>
      <c r="J41" s="41" t="str">
        <f>'1 - Fee info'!J118</f>
        <v>Nil</v>
      </c>
      <c r="K41" s="41" t="str">
        <f>'1 - Fee info'!K118</f>
        <v>Nil</v>
      </c>
      <c r="L41" s="42" t="str">
        <f>'1 - Fee info'!L118</f>
        <v>Nil</v>
      </c>
    </row>
    <row r="42" spans="1:26" x14ac:dyDescent="0.25">
      <c r="B42" s="40">
        <f>'1 - Fee info'!B119</f>
        <v>0</v>
      </c>
      <c r="C42" s="41" t="str">
        <f>'1 - Fee info'!C119</f>
        <v>Nil</v>
      </c>
      <c r="D42" s="41" t="str">
        <f>'1 - Fee info'!D119</f>
        <v>Nil</v>
      </c>
      <c r="E42" s="41" t="str">
        <f>'1 - Fee info'!E119</f>
        <v>Nil</v>
      </c>
      <c r="F42" s="41" t="str">
        <f>'1 - Fee info'!F119</f>
        <v>Nil</v>
      </c>
      <c r="G42" s="41" t="str">
        <f>'1 - Fee info'!G119</f>
        <v>Nil</v>
      </c>
      <c r="H42" s="41" t="str">
        <f>'1 - Fee info'!H119</f>
        <v>Nil</v>
      </c>
      <c r="I42" s="41" t="str">
        <f>'1 - Fee info'!I119</f>
        <v>Nil</v>
      </c>
      <c r="J42" s="41" t="str">
        <f>'1 - Fee info'!J119</f>
        <v>Nil</v>
      </c>
      <c r="K42" s="41" t="str">
        <f>'1 - Fee info'!K119</f>
        <v>Nil</v>
      </c>
      <c r="L42" s="42" t="str">
        <f>'1 - Fee info'!L119</f>
        <v>Nil</v>
      </c>
    </row>
    <row r="43" spans="1:26" x14ac:dyDescent="0.25">
      <c r="B43" s="40">
        <f>'1 - Fee info'!B120</f>
        <v>0</v>
      </c>
      <c r="C43" s="41" t="str">
        <f>'1 - Fee info'!C120</f>
        <v>Nil</v>
      </c>
      <c r="D43" s="41" t="str">
        <f>'1 - Fee info'!D120</f>
        <v>Nil</v>
      </c>
      <c r="E43" s="41" t="str">
        <f>'1 - Fee info'!E120</f>
        <v>Nil</v>
      </c>
      <c r="F43" s="41" t="str">
        <f>'1 - Fee info'!F120</f>
        <v>Nil</v>
      </c>
      <c r="G43" s="41" t="str">
        <f>'1 - Fee info'!G120</f>
        <v>Nil</v>
      </c>
      <c r="H43" s="41" t="str">
        <f>'1 - Fee info'!H120</f>
        <v>Nil</v>
      </c>
      <c r="I43" s="41" t="str">
        <f>'1 - Fee info'!I120</f>
        <v>Nil</v>
      </c>
      <c r="J43" s="41" t="str">
        <f>'1 - Fee info'!J120</f>
        <v>Nil</v>
      </c>
      <c r="K43" s="41" t="str">
        <f>'1 - Fee info'!K120</f>
        <v>Nil</v>
      </c>
      <c r="L43" s="42" t="str">
        <f>'1 - Fee info'!L120</f>
        <v>Nil</v>
      </c>
    </row>
    <row r="44" spans="1:26" x14ac:dyDescent="0.25">
      <c r="B44" s="40">
        <f>'1 - Fee info'!B121</f>
        <v>0</v>
      </c>
      <c r="C44" s="41" t="str">
        <f>'1 - Fee info'!C121</f>
        <v>Nil</v>
      </c>
      <c r="D44" s="41" t="str">
        <f>'1 - Fee info'!D121</f>
        <v>Nil</v>
      </c>
      <c r="E44" s="41" t="str">
        <f>'1 - Fee info'!E121</f>
        <v>Nil</v>
      </c>
      <c r="F44" s="41" t="str">
        <f>'1 - Fee info'!F121</f>
        <v>Nil</v>
      </c>
      <c r="G44" s="41" t="str">
        <f>'1 - Fee info'!G121</f>
        <v>Nil</v>
      </c>
      <c r="H44" s="41" t="str">
        <f>'1 - Fee info'!H121</f>
        <v>Nil</v>
      </c>
      <c r="I44" s="41" t="str">
        <f>'1 - Fee info'!I121</f>
        <v>Nil</v>
      </c>
      <c r="J44" s="41" t="str">
        <f>'1 - Fee info'!J121</f>
        <v>Nil</v>
      </c>
      <c r="K44" s="41" t="str">
        <f>'1 - Fee info'!K121</f>
        <v>Nil</v>
      </c>
      <c r="L44" s="42" t="str">
        <f>'1 - Fee info'!L121</f>
        <v>Nil</v>
      </c>
    </row>
    <row r="45" spans="1:26" x14ac:dyDescent="0.25">
      <c r="B45" s="40">
        <f>'1 - Fee info'!B122</f>
        <v>0</v>
      </c>
      <c r="C45" s="41" t="str">
        <f>'1 - Fee info'!C122</f>
        <v>Nil</v>
      </c>
      <c r="D45" s="41" t="str">
        <f>'1 - Fee info'!D122</f>
        <v>Nil</v>
      </c>
      <c r="E45" s="41" t="str">
        <f>'1 - Fee info'!E122</f>
        <v>Nil</v>
      </c>
      <c r="F45" s="41" t="str">
        <f>'1 - Fee info'!F122</f>
        <v>Nil</v>
      </c>
      <c r="G45" s="41" t="str">
        <f>'1 - Fee info'!G122</f>
        <v>Nil</v>
      </c>
      <c r="H45" s="41" t="str">
        <f>'1 - Fee info'!H122</f>
        <v>Nil</v>
      </c>
      <c r="I45" s="41" t="str">
        <f>'1 - Fee info'!I122</f>
        <v>Nil</v>
      </c>
      <c r="J45" s="41" t="str">
        <f>'1 - Fee info'!J122</f>
        <v>Nil</v>
      </c>
      <c r="K45" s="41" t="str">
        <f>'1 - Fee info'!K122</f>
        <v>Nil</v>
      </c>
      <c r="L45" s="42" t="str">
        <f>'1 - Fee info'!L122</f>
        <v>Nil</v>
      </c>
    </row>
    <row r="46" spans="1:26" s="14" customFormat="1" x14ac:dyDescent="0.25">
      <c r="A46" s="65"/>
      <c r="O46" s="65"/>
      <c r="P46" s="65"/>
      <c r="Q46" s="65"/>
      <c r="R46" s="65"/>
      <c r="S46" s="65"/>
      <c r="T46" s="65"/>
      <c r="U46" s="65"/>
      <c r="V46" s="65"/>
      <c r="W46" s="65"/>
      <c r="X46" s="65"/>
      <c r="Y46" s="65"/>
      <c r="Z46" s="65"/>
    </row>
    <row r="47" spans="1:26" s="65" customFormat="1" x14ac:dyDescent="0.25"/>
    <row r="48" spans="1:26" s="14" customFormat="1" x14ac:dyDescent="0.25">
      <c r="A48" s="65"/>
      <c r="O48" s="65"/>
      <c r="P48" s="65"/>
      <c r="Q48" s="65"/>
      <c r="R48" s="65"/>
      <c r="S48" s="65"/>
      <c r="T48" s="65"/>
      <c r="U48" s="65"/>
      <c r="V48" s="65"/>
      <c r="W48" s="65"/>
      <c r="X48" s="65"/>
      <c r="Y48" s="65"/>
      <c r="Z48" s="65"/>
    </row>
    <row r="49" spans="1:27" s="14" customFormat="1" ht="18.75" x14ac:dyDescent="0.3">
      <c r="A49" s="65"/>
      <c r="B49" s="63" t="s">
        <v>42</v>
      </c>
      <c r="O49" s="65"/>
      <c r="P49" s="65"/>
      <c r="Q49" s="65"/>
      <c r="R49" s="65"/>
      <c r="S49" s="65"/>
      <c r="T49" s="65"/>
      <c r="U49" s="65"/>
      <c r="V49" s="65"/>
      <c r="W49" s="65"/>
      <c r="X49" s="65"/>
      <c r="Y49" s="65"/>
      <c r="Z49" s="65"/>
    </row>
    <row r="50" spans="1:27" s="14" customFormat="1" ht="18.75" x14ac:dyDescent="0.3">
      <c r="A50" s="65"/>
      <c r="B50" s="63"/>
      <c r="O50" s="65"/>
      <c r="P50" s="65"/>
      <c r="Q50" s="65"/>
      <c r="R50" s="65"/>
      <c r="S50" s="65"/>
      <c r="T50" s="65"/>
      <c r="U50" s="65"/>
      <c r="V50" s="65"/>
      <c r="W50" s="65"/>
      <c r="X50" s="65"/>
      <c r="Y50" s="65"/>
      <c r="Z50" s="65"/>
    </row>
    <row r="51" spans="1:27" s="14" customFormat="1" x14ac:dyDescent="0.25">
      <c r="A51" s="65"/>
      <c r="B51" s="14" t="str">
        <f>'1 - Fee info'!B130</f>
        <v>If you follow the recommendations, your total ongoing cost for the first year is about $0 (excluding initial set-up costs), with the breakdown of fees as follows.</v>
      </c>
      <c r="O51" s="65"/>
      <c r="P51" s="65"/>
      <c r="Q51" s="65"/>
      <c r="R51" s="65"/>
      <c r="S51" s="65"/>
      <c r="T51" s="65"/>
      <c r="U51" s="65"/>
      <c r="V51" s="65"/>
      <c r="W51" s="65"/>
      <c r="X51" s="65"/>
      <c r="Y51" s="65"/>
      <c r="Z51" s="65"/>
    </row>
    <row r="52" spans="1:27" s="14" customFormat="1" x14ac:dyDescent="0.25">
      <c r="A52" s="65"/>
      <c r="O52" s="65"/>
      <c r="P52" s="65"/>
      <c r="Q52" s="65"/>
      <c r="R52" s="65"/>
      <c r="S52" s="65"/>
      <c r="T52" s="65"/>
      <c r="U52" s="65"/>
      <c r="V52" s="65"/>
      <c r="W52" s="65"/>
      <c r="X52" s="65"/>
      <c r="Y52" s="65"/>
      <c r="Z52" s="65"/>
    </row>
    <row r="53" spans="1:27" s="4" customFormat="1" x14ac:dyDescent="0.25">
      <c r="A53" s="65" t="s">
        <v>59</v>
      </c>
      <c r="B53" s="43"/>
      <c r="C53" s="44" t="str">
        <f>'1 - Fee info'!C132</f>
        <v>Fund 1</v>
      </c>
      <c r="D53" s="44" t="str">
        <f>'1 - Fee info'!D132</f>
        <v>Fund 2</v>
      </c>
      <c r="E53" s="44" t="str">
        <f>'1 - Fee info'!E132</f>
        <v>Fund 3</v>
      </c>
      <c r="F53" s="44" t="str">
        <f>'1 - Fee info'!F132</f>
        <v>Fund 4</v>
      </c>
      <c r="G53" s="44" t="str">
        <f>'1 - Fee info'!G132</f>
        <v>Fund 5</v>
      </c>
      <c r="H53" s="44" t="str">
        <f>'1 - Fee info'!H132</f>
        <v>Fund 6</v>
      </c>
      <c r="I53" s="44" t="str">
        <f>'1 - Fee info'!I132</f>
        <v>Fund 7</v>
      </c>
      <c r="J53" s="44" t="str">
        <f>'1 - Fee info'!J132</f>
        <v>Fund 8</v>
      </c>
      <c r="K53" s="44" t="str">
        <f>'1 - Fee info'!K132</f>
        <v>Fund 9</v>
      </c>
      <c r="L53" s="45" t="str">
        <f>'1 - Fee info'!L132</f>
        <v>Fund 10</v>
      </c>
      <c r="M53" s="35"/>
      <c r="N53" s="35"/>
      <c r="O53" s="66"/>
      <c r="P53" s="66"/>
      <c r="Q53" s="66"/>
      <c r="R53" s="66"/>
      <c r="S53" s="66"/>
      <c r="T53" s="66"/>
      <c r="U53" s="66"/>
      <c r="V53" s="66"/>
      <c r="W53" s="66"/>
      <c r="X53" s="66"/>
      <c r="Y53" s="66"/>
      <c r="Z53" s="66"/>
      <c r="AA53" s="35"/>
    </row>
    <row r="54" spans="1:27" s="58" customFormat="1" x14ac:dyDescent="0.25">
      <c r="A54" s="65" t="s">
        <v>47</v>
      </c>
      <c r="B54" s="46" t="str">
        <f>'1 - Fee info'!B133</f>
        <v>Assumed new balance</v>
      </c>
      <c r="C54" s="47">
        <f>'1 - Fee info'!C133</f>
        <v>0</v>
      </c>
      <c r="D54" s="47">
        <f>'1 - Fee info'!D133</f>
        <v>0</v>
      </c>
      <c r="E54" s="47">
        <f>'1 - Fee info'!E133</f>
        <v>0</v>
      </c>
      <c r="F54" s="47">
        <f>'1 - Fee info'!F133</f>
        <v>0</v>
      </c>
      <c r="G54" s="47">
        <f>'1 - Fee info'!G133</f>
        <v>0</v>
      </c>
      <c r="H54" s="47">
        <f>'1 - Fee info'!H133</f>
        <v>0</v>
      </c>
      <c r="I54" s="47">
        <f>'1 - Fee info'!I133</f>
        <v>0</v>
      </c>
      <c r="J54" s="47">
        <f>'1 - Fee info'!J133</f>
        <v>0</v>
      </c>
      <c r="K54" s="47">
        <f>'1 - Fee info'!K133</f>
        <v>0</v>
      </c>
      <c r="L54" s="48">
        <f>'1 - Fee info'!L133</f>
        <v>0</v>
      </c>
      <c r="M54" s="59"/>
      <c r="N54" s="59"/>
      <c r="O54" s="67"/>
      <c r="P54" s="67"/>
      <c r="Q54" s="67"/>
      <c r="R54" s="67"/>
      <c r="S54" s="67"/>
      <c r="T54" s="67"/>
      <c r="U54" s="67"/>
      <c r="V54" s="67"/>
      <c r="W54" s="67"/>
      <c r="X54" s="67"/>
      <c r="Y54" s="67"/>
      <c r="Z54" s="67"/>
      <c r="AA54" s="59"/>
    </row>
    <row r="55" spans="1:27" s="4" customFormat="1" x14ac:dyDescent="0.25">
      <c r="A55" s="65" t="s">
        <v>48</v>
      </c>
      <c r="B55" s="49" t="str">
        <f>'1 - Fee info'!B134</f>
        <v>Total fees</v>
      </c>
      <c r="C55" s="50">
        <f>'1 - Fee info'!C134</f>
        <v>0</v>
      </c>
      <c r="D55" s="50">
        <f>'1 - Fee info'!D134</f>
        <v>0</v>
      </c>
      <c r="E55" s="50">
        <f>'1 - Fee info'!E134</f>
        <v>0</v>
      </c>
      <c r="F55" s="50">
        <f>'1 - Fee info'!F134</f>
        <v>0</v>
      </c>
      <c r="G55" s="50">
        <f>'1 - Fee info'!G134</f>
        <v>0</v>
      </c>
      <c r="H55" s="50">
        <f>'1 - Fee info'!H134</f>
        <v>0</v>
      </c>
      <c r="I55" s="50">
        <f>'1 - Fee info'!I134</f>
        <v>0</v>
      </c>
      <c r="J55" s="50">
        <f>'1 - Fee info'!J134</f>
        <v>0</v>
      </c>
      <c r="K55" s="50">
        <f>'1 - Fee info'!K134</f>
        <v>0</v>
      </c>
      <c r="L55" s="51">
        <f>'1 - Fee info'!L134</f>
        <v>0</v>
      </c>
      <c r="M55" s="35"/>
      <c r="N55" s="35"/>
      <c r="O55" s="66"/>
      <c r="P55" s="66"/>
      <c r="Q55" s="66"/>
      <c r="R55" s="66"/>
      <c r="S55" s="66"/>
      <c r="T55" s="66"/>
      <c r="U55" s="66"/>
      <c r="V55" s="66"/>
      <c r="W55" s="66"/>
      <c r="X55" s="66"/>
      <c r="Y55" s="66"/>
      <c r="Z55" s="66"/>
      <c r="AA55" s="35"/>
    </row>
    <row r="56" spans="1:27" x14ac:dyDescent="0.25">
      <c r="B56" s="40"/>
      <c r="C56" s="41"/>
      <c r="D56" s="41"/>
      <c r="E56" s="41"/>
      <c r="F56" s="41"/>
      <c r="G56" s="41"/>
      <c r="H56" s="41"/>
      <c r="I56" s="41"/>
      <c r="J56" s="41"/>
      <c r="K56" s="41"/>
      <c r="L56" s="42"/>
    </row>
    <row r="57" spans="1:27" x14ac:dyDescent="0.25">
      <c r="B57" s="60" t="str">
        <f>'1 - Fee info'!B136</f>
        <v>Break down of fees</v>
      </c>
      <c r="C57" s="61"/>
      <c r="D57" s="61"/>
      <c r="E57" s="61"/>
      <c r="F57" s="61"/>
      <c r="G57" s="61"/>
      <c r="H57" s="61"/>
      <c r="I57" s="61"/>
      <c r="J57" s="61"/>
      <c r="K57" s="61"/>
      <c r="L57" s="62"/>
    </row>
    <row r="58" spans="1:27" x14ac:dyDescent="0.25">
      <c r="B58" s="37" t="str">
        <f>'1 - Fee info'!B137</f>
        <v>e.g. Annual admin fee</v>
      </c>
      <c r="C58" s="38" t="str">
        <f>'1 - Fee info'!C137</f>
        <v>Nil</v>
      </c>
      <c r="D58" s="38" t="str">
        <f>'1 - Fee info'!D137</f>
        <v>Nil</v>
      </c>
      <c r="E58" s="38" t="str">
        <f>'1 - Fee info'!E137</f>
        <v>Nil</v>
      </c>
      <c r="F58" s="38" t="str">
        <f>'1 - Fee info'!F137</f>
        <v>Nil</v>
      </c>
      <c r="G58" s="38" t="str">
        <f>'1 - Fee info'!G137</f>
        <v>Nil</v>
      </c>
      <c r="H58" s="38" t="str">
        <f>'1 - Fee info'!H137</f>
        <v>Nil</v>
      </c>
      <c r="I58" s="38" t="str">
        <f>'1 - Fee info'!I137</f>
        <v>Nil</v>
      </c>
      <c r="J58" s="38" t="str">
        <f>'1 - Fee info'!J137</f>
        <v>Nil</v>
      </c>
      <c r="K58" s="38" t="str">
        <f>'1 - Fee info'!K137</f>
        <v>Nil</v>
      </c>
      <c r="L58" s="39" t="str">
        <f>'1 - Fee info'!L137</f>
        <v>Nil</v>
      </c>
    </row>
    <row r="59" spans="1:27" x14ac:dyDescent="0.25">
      <c r="B59" s="40" t="str">
        <f>'1 - Fee info'!B138</f>
        <v>e.g. Investment fee - Balanced</v>
      </c>
      <c r="C59" s="41" t="str">
        <f>'1 - Fee info'!C138</f>
        <v>Nil</v>
      </c>
      <c r="D59" s="41" t="str">
        <f>'1 - Fee info'!D138</f>
        <v>Nil</v>
      </c>
      <c r="E59" s="41" t="str">
        <f>'1 - Fee info'!E138</f>
        <v>Nil</v>
      </c>
      <c r="F59" s="41" t="str">
        <f>'1 - Fee info'!F138</f>
        <v>Nil</v>
      </c>
      <c r="G59" s="41" t="str">
        <f>'1 - Fee info'!G138</f>
        <v>Nil</v>
      </c>
      <c r="H59" s="41" t="str">
        <f>'1 - Fee info'!H138</f>
        <v>Nil</v>
      </c>
      <c r="I59" s="41" t="str">
        <f>'1 - Fee info'!I138</f>
        <v>Nil</v>
      </c>
      <c r="J59" s="41" t="str">
        <f>'1 - Fee info'!J138</f>
        <v>Nil</v>
      </c>
      <c r="K59" s="41" t="str">
        <f>'1 - Fee info'!K138</f>
        <v>Nil</v>
      </c>
      <c r="L59" s="42" t="str">
        <f>'1 - Fee info'!L138</f>
        <v>Nil</v>
      </c>
    </row>
    <row r="60" spans="1:27" x14ac:dyDescent="0.25">
      <c r="B60" s="40" t="str">
        <f>'1 - Fee info'!B139</f>
        <v>e.g. Pension draw down fee (total annual payment for monthly withdrawals)</v>
      </c>
      <c r="C60" s="41" t="str">
        <f>'1 - Fee info'!C139</f>
        <v>Nil</v>
      </c>
      <c r="D60" s="41" t="str">
        <f>'1 - Fee info'!D139</f>
        <v>Nil</v>
      </c>
      <c r="E60" s="41" t="str">
        <f>'1 - Fee info'!E139</f>
        <v>Nil</v>
      </c>
      <c r="F60" s="41" t="str">
        <f>'1 - Fee info'!F139</f>
        <v>Nil</v>
      </c>
      <c r="G60" s="41" t="str">
        <f>'1 - Fee info'!G139</f>
        <v>Nil</v>
      </c>
      <c r="H60" s="41" t="str">
        <f>'1 - Fee info'!H139</f>
        <v>Nil</v>
      </c>
      <c r="I60" s="41" t="str">
        <f>'1 - Fee info'!I139</f>
        <v>Nil</v>
      </c>
      <c r="J60" s="41" t="str">
        <f>'1 - Fee info'!J139</f>
        <v>Nil</v>
      </c>
      <c r="K60" s="41" t="str">
        <f>'1 - Fee info'!K139</f>
        <v>Nil</v>
      </c>
      <c r="L60" s="42" t="str">
        <f>'1 - Fee info'!L139</f>
        <v>Nil</v>
      </c>
    </row>
    <row r="61" spans="1:27" x14ac:dyDescent="0.25">
      <c r="B61" s="40">
        <f>'1 - Fee info'!B140</f>
        <v>0</v>
      </c>
      <c r="C61" s="41" t="str">
        <f>'1 - Fee info'!C140</f>
        <v>Nil</v>
      </c>
      <c r="D61" s="41" t="str">
        <f>'1 - Fee info'!D140</f>
        <v>Nil</v>
      </c>
      <c r="E61" s="41" t="str">
        <f>'1 - Fee info'!E140</f>
        <v>Nil</v>
      </c>
      <c r="F61" s="41" t="str">
        <f>'1 - Fee info'!F140</f>
        <v>Nil</v>
      </c>
      <c r="G61" s="41" t="str">
        <f>'1 - Fee info'!G140</f>
        <v>Nil</v>
      </c>
      <c r="H61" s="41" t="str">
        <f>'1 - Fee info'!H140</f>
        <v>Nil</v>
      </c>
      <c r="I61" s="41" t="str">
        <f>'1 - Fee info'!I140</f>
        <v>Nil</v>
      </c>
      <c r="J61" s="41" t="str">
        <f>'1 - Fee info'!J140</f>
        <v>Nil</v>
      </c>
      <c r="K61" s="41" t="str">
        <f>'1 - Fee info'!K140</f>
        <v>Nil</v>
      </c>
      <c r="L61" s="42" t="str">
        <f>'1 - Fee info'!L140</f>
        <v>Nil</v>
      </c>
    </row>
    <row r="62" spans="1:27" x14ac:dyDescent="0.25">
      <c r="B62" s="40">
        <f>'1 - Fee info'!B141</f>
        <v>0</v>
      </c>
      <c r="C62" s="41" t="str">
        <f>'1 - Fee info'!C141</f>
        <v>Nil</v>
      </c>
      <c r="D62" s="41" t="str">
        <f>'1 - Fee info'!D141</f>
        <v>Nil</v>
      </c>
      <c r="E62" s="41" t="str">
        <f>'1 - Fee info'!E141</f>
        <v>Nil</v>
      </c>
      <c r="F62" s="41" t="str">
        <f>'1 - Fee info'!F141</f>
        <v>Nil</v>
      </c>
      <c r="G62" s="41" t="str">
        <f>'1 - Fee info'!G141</f>
        <v>Nil</v>
      </c>
      <c r="H62" s="41" t="str">
        <f>'1 - Fee info'!H141</f>
        <v>Nil</v>
      </c>
      <c r="I62" s="41" t="str">
        <f>'1 - Fee info'!I141</f>
        <v>Nil</v>
      </c>
      <c r="J62" s="41" t="str">
        <f>'1 - Fee info'!J141</f>
        <v>Nil</v>
      </c>
      <c r="K62" s="41" t="str">
        <f>'1 - Fee info'!K141</f>
        <v>Nil</v>
      </c>
      <c r="L62" s="42" t="str">
        <f>'1 - Fee info'!L141</f>
        <v>Nil</v>
      </c>
    </row>
    <row r="63" spans="1:27" x14ac:dyDescent="0.25">
      <c r="B63" s="40">
        <f>'1 - Fee info'!B142</f>
        <v>0</v>
      </c>
      <c r="C63" s="41" t="str">
        <f>'1 - Fee info'!C142</f>
        <v>Nil</v>
      </c>
      <c r="D63" s="41" t="str">
        <f>'1 - Fee info'!D142</f>
        <v>Nil</v>
      </c>
      <c r="E63" s="41" t="str">
        <f>'1 - Fee info'!E142</f>
        <v>Nil</v>
      </c>
      <c r="F63" s="41" t="str">
        <f>'1 - Fee info'!F142</f>
        <v>Nil</v>
      </c>
      <c r="G63" s="41" t="str">
        <f>'1 - Fee info'!G142</f>
        <v>Nil</v>
      </c>
      <c r="H63" s="41" t="str">
        <f>'1 - Fee info'!H142</f>
        <v>Nil</v>
      </c>
      <c r="I63" s="41" t="str">
        <f>'1 - Fee info'!I142</f>
        <v>Nil</v>
      </c>
      <c r="J63" s="41" t="str">
        <f>'1 - Fee info'!J142</f>
        <v>Nil</v>
      </c>
      <c r="K63" s="41" t="str">
        <f>'1 - Fee info'!K142</f>
        <v>Nil</v>
      </c>
      <c r="L63" s="42" t="str">
        <f>'1 - Fee info'!L142</f>
        <v>Nil</v>
      </c>
    </row>
    <row r="64" spans="1:27" x14ac:dyDescent="0.25">
      <c r="B64" s="40">
        <f>'1 - Fee info'!B143</f>
        <v>0</v>
      </c>
      <c r="C64" s="41" t="str">
        <f>'1 - Fee info'!C143</f>
        <v>Nil</v>
      </c>
      <c r="D64" s="41" t="str">
        <f>'1 - Fee info'!D143</f>
        <v>Nil</v>
      </c>
      <c r="E64" s="41" t="str">
        <f>'1 - Fee info'!E143</f>
        <v>Nil</v>
      </c>
      <c r="F64" s="41" t="str">
        <f>'1 - Fee info'!F143</f>
        <v>Nil</v>
      </c>
      <c r="G64" s="41" t="str">
        <f>'1 - Fee info'!G143</f>
        <v>Nil</v>
      </c>
      <c r="H64" s="41" t="str">
        <f>'1 - Fee info'!H143</f>
        <v>Nil</v>
      </c>
      <c r="I64" s="41" t="str">
        <f>'1 - Fee info'!I143</f>
        <v>Nil</v>
      </c>
      <c r="J64" s="41" t="str">
        <f>'1 - Fee info'!J143</f>
        <v>Nil</v>
      </c>
      <c r="K64" s="41" t="str">
        <f>'1 - Fee info'!K143</f>
        <v>Nil</v>
      </c>
      <c r="L64" s="42" t="str">
        <f>'1 - Fee info'!L143</f>
        <v>Nil</v>
      </c>
    </row>
    <row r="65" spans="1:26" x14ac:dyDescent="0.25">
      <c r="B65" s="40">
        <f>'1 - Fee info'!B144</f>
        <v>0</v>
      </c>
      <c r="C65" s="41" t="str">
        <f>'1 - Fee info'!C144</f>
        <v>Nil</v>
      </c>
      <c r="D65" s="41" t="str">
        <f>'1 - Fee info'!D144</f>
        <v>Nil</v>
      </c>
      <c r="E65" s="41" t="str">
        <f>'1 - Fee info'!E144</f>
        <v>Nil</v>
      </c>
      <c r="F65" s="41" t="str">
        <f>'1 - Fee info'!F144</f>
        <v>Nil</v>
      </c>
      <c r="G65" s="41" t="str">
        <f>'1 - Fee info'!G144</f>
        <v>Nil</v>
      </c>
      <c r="H65" s="41" t="str">
        <f>'1 - Fee info'!H144</f>
        <v>Nil</v>
      </c>
      <c r="I65" s="41" t="str">
        <f>'1 - Fee info'!I144</f>
        <v>Nil</v>
      </c>
      <c r="J65" s="41" t="str">
        <f>'1 - Fee info'!J144</f>
        <v>Nil</v>
      </c>
      <c r="K65" s="41" t="str">
        <f>'1 - Fee info'!K144</f>
        <v>Nil</v>
      </c>
      <c r="L65" s="42" t="str">
        <f>'1 - Fee info'!L144</f>
        <v>Nil</v>
      </c>
    </row>
    <row r="66" spans="1:26" x14ac:dyDescent="0.25">
      <c r="B66" s="40">
        <f>'1 - Fee info'!B145</f>
        <v>0</v>
      </c>
      <c r="C66" s="41" t="str">
        <f>'1 - Fee info'!C145</f>
        <v>Nil</v>
      </c>
      <c r="D66" s="41" t="str">
        <f>'1 - Fee info'!D145</f>
        <v>Nil</v>
      </c>
      <c r="E66" s="41" t="str">
        <f>'1 - Fee info'!E145</f>
        <v>Nil</v>
      </c>
      <c r="F66" s="41" t="str">
        <f>'1 - Fee info'!F145</f>
        <v>Nil</v>
      </c>
      <c r="G66" s="41" t="str">
        <f>'1 - Fee info'!G145</f>
        <v>Nil</v>
      </c>
      <c r="H66" s="41" t="str">
        <f>'1 - Fee info'!H145</f>
        <v>Nil</v>
      </c>
      <c r="I66" s="41" t="str">
        <f>'1 - Fee info'!I145</f>
        <v>Nil</v>
      </c>
      <c r="J66" s="41" t="str">
        <f>'1 - Fee info'!J145</f>
        <v>Nil</v>
      </c>
      <c r="K66" s="41" t="str">
        <f>'1 - Fee info'!K145</f>
        <v>Nil</v>
      </c>
      <c r="L66" s="42" t="str">
        <f>'1 - Fee info'!L145</f>
        <v>Nil</v>
      </c>
    </row>
    <row r="67" spans="1:26" x14ac:dyDescent="0.25">
      <c r="B67" s="40">
        <f>'1 - Fee info'!B146</f>
        <v>0</v>
      </c>
      <c r="C67" s="41" t="str">
        <f>'1 - Fee info'!C146</f>
        <v>Nil</v>
      </c>
      <c r="D67" s="41" t="str">
        <f>'1 - Fee info'!D146</f>
        <v>Nil</v>
      </c>
      <c r="E67" s="41" t="str">
        <f>'1 - Fee info'!E146</f>
        <v>Nil</v>
      </c>
      <c r="F67" s="41" t="str">
        <f>'1 - Fee info'!F146</f>
        <v>Nil</v>
      </c>
      <c r="G67" s="41" t="str">
        <f>'1 - Fee info'!G146</f>
        <v>Nil</v>
      </c>
      <c r="H67" s="41" t="str">
        <f>'1 - Fee info'!H146</f>
        <v>Nil</v>
      </c>
      <c r="I67" s="41" t="str">
        <f>'1 - Fee info'!I146</f>
        <v>Nil</v>
      </c>
      <c r="J67" s="41" t="str">
        <f>'1 - Fee info'!J146</f>
        <v>Nil</v>
      </c>
      <c r="K67" s="41" t="str">
        <f>'1 - Fee info'!K146</f>
        <v>Nil</v>
      </c>
      <c r="L67" s="42" t="str">
        <f>'1 - Fee info'!L146</f>
        <v>Nil</v>
      </c>
    </row>
    <row r="68" spans="1:26" x14ac:dyDescent="0.25">
      <c r="B68" s="40">
        <f>'1 - Fee info'!B147</f>
        <v>0</v>
      </c>
      <c r="C68" s="41" t="str">
        <f>'1 - Fee info'!C147</f>
        <v>Nil</v>
      </c>
      <c r="D68" s="41" t="str">
        <f>'1 - Fee info'!D147</f>
        <v>Nil</v>
      </c>
      <c r="E68" s="41" t="str">
        <f>'1 - Fee info'!E147</f>
        <v>Nil</v>
      </c>
      <c r="F68" s="41" t="str">
        <f>'1 - Fee info'!F147</f>
        <v>Nil</v>
      </c>
      <c r="G68" s="41" t="str">
        <f>'1 - Fee info'!G147</f>
        <v>Nil</v>
      </c>
      <c r="H68" s="41" t="str">
        <f>'1 - Fee info'!H147</f>
        <v>Nil</v>
      </c>
      <c r="I68" s="41" t="str">
        <f>'1 - Fee info'!I147</f>
        <v>Nil</v>
      </c>
      <c r="J68" s="41" t="str">
        <f>'1 - Fee info'!J147</f>
        <v>Nil</v>
      </c>
      <c r="K68" s="41" t="str">
        <f>'1 - Fee info'!K147</f>
        <v>Nil</v>
      </c>
      <c r="L68" s="42" t="str">
        <f>'1 - Fee info'!L147</f>
        <v>Nil</v>
      </c>
    </row>
    <row r="69" spans="1:26" x14ac:dyDescent="0.25">
      <c r="B69" s="40">
        <f>'1 - Fee info'!B148</f>
        <v>0</v>
      </c>
      <c r="C69" s="41" t="str">
        <f>'1 - Fee info'!C148</f>
        <v>Nil</v>
      </c>
      <c r="D69" s="41" t="str">
        <f>'1 - Fee info'!D148</f>
        <v>Nil</v>
      </c>
      <c r="E69" s="41" t="str">
        <f>'1 - Fee info'!E148</f>
        <v>Nil</v>
      </c>
      <c r="F69" s="41" t="str">
        <f>'1 - Fee info'!F148</f>
        <v>Nil</v>
      </c>
      <c r="G69" s="41" t="str">
        <f>'1 - Fee info'!G148</f>
        <v>Nil</v>
      </c>
      <c r="H69" s="41" t="str">
        <f>'1 - Fee info'!H148</f>
        <v>Nil</v>
      </c>
      <c r="I69" s="41" t="str">
        <f>'1 - Fee info'!I148</f>
        <v>Nil</v>
      </c>
      <c r="J69" s="41" t="str">
        <f>'1 - Fee info'!J148</f>
        <v>Nil</v>
      </c>
      <c r="K69" s="41" t="str">
        <f>'1 - Fee info'!K148</f>
        <v>Nil</v>
      </c>
      <c r="L69" s="42" t="str">
        <f>'1 - Fee info'!L148</f>
        <v>Nil</v>
      </c>
    </row>
    <row r="70" spans="1:26" x14ac:dyDescent="0.25">
      <c r="B70" s="40">
        <f>'1 - Fee info'!B149</f>
        <v>0</v>
      </c>
      <c r="C70" s="41" t="str">
        <f>'1 - Fee info'!C149</f>
        <v>Nil</v>
      </c>
      <c r="D70" s="41" t="str">
        <f>'1 - Fee info'!D149</f>
        <v>Nil</v>
      </c>
      <c r="E70" s="41" t="str">
        <f>'1 - Fee info'!E149</f>
        <v>Nil</v>
      </c>
      <c r="F70" s="41" t="str">
        <f>'1 - Fee info'!F149</f>
        <v>Nil</v>
      </c>
      <c r="G70" s="41" t="str">
        <f>'1 - Fee info'!G149</f>
        <v>Nil</v>
      </c>
      <c r="H70" s="41" t="str">
        <f>'1 - Fee info'!H149</f>
        <v>Nil</v>
      </c>
      <c r="I70" s="41" t="str">
        <f>'1 - Fee info'!I149</f>
        <v>Nil</v>
      </c>
      <c r="J70" s="41" t="str">
        <f>'1 - Fee info'!J149</f>
        <v>Nil</v>
      </c>
      <c r="K70" s="41" t="str">
        <f>'1 - Fee info'!K149</f>
        <v>Nil</v>
      </c>
      <c r="L70" s="42" t="str">
        <f>'1 - Fee info'!L149</f>
        <v>Nil</v>
      </c>
    </row>
    <row r="71" spans="1:26" x14ac:dyDescent="0.25">
      <c r="B71" s="40">
        <f>'1 - Fee info'!B150</f>
        <v>0</v>
      </c>
      <c r="C71" s="41" t="str">
        <f>'1 - Fee info'!C150</f>
        <v>Nil</v>
      </c>
      <c r="D71" s="41" t="str">
        <f>'1 - Fee info'!D150</f>
        <v>Nil</v>
      </c>
      <c r="E71" s="41" t="str">
        <f>'1 - Fee info'!E150</f>
        <v>Nil</v>
      </c>
      <c r="F71" s="41" t="str">
        <f>'1 - Fee info'!F150</f>
        <v>Nil</v>
      </c>
      <c r="G71" s="41" t="str">
        <f>'1 - Fee info'!G150</f>
        <v>Nil</v>
      </c>
      <c r="H71" s="41" t="str">
        <f>'1 - Fee info'!H150</f>
        <v>Nil</v>
      </c>
      <c r="I71" s="41" t="str">
        <f>'1 - Fee info'!I150</f>
        <v>Nil</v>
      </c>
      <c r="J71" s="41" t="str">
        <f>'1 - Fee info'!J150</f>
        <v>Nil</v>
      </c>
      <c r="K71" s="41" t="str">
        <f>'1 - Fee info'!K150</f>
        <v>Nil</v>
      </c>
      <c r="L71" s="42" t="str">
        <f>'1 - Fee info'!L150</f>
        <v>Nil</v>
      </c>
    </row>
    <row r="72" spans="1:26" x14ac:dyDescent="0.25">
      <c r="B72" s="40">
        <f>'1 - Fee info'!B151</f>
        <v>0</v>
      </c>
      <c r="C72" s="41" t="str">
        <f>'1 - Fee info'!C151</f>
        <v>Nil</v>
      </c>
      <c r="D72" s="41" t="str">
        <f>'1 - Fee info'!D151</f>
        <v>Nil</v>
      </c>
      <c r="E72" s="41" t="str">
        <f>'1 - Fee info'!E151</f>
        <v>Nil</v>
      </c>
      <c r="F72" s="41" t="str">
        <f>'1 - Fee info'!F151</f>
        <v>Nil</v>
      </c>
      <c r="G72" s="41" t="str">
        <f>'1 - Fee info'!G151</f>
        <v>Nil</v>
      </c>
      <c r="H72" s="41" t="str">
        <f>'1 - Fee info'!H151</f>
        <v>Nil</v>
      </c>
      <c r="I72" s="41" t="str">
        <f>'1 - Fee info'!I151</f>
        <v>Nil</v>
      </c>
      <c r="J72" s="41" t="str">
        <f>'1 - Fee info'!J151</f>
        <v>Nil</v>
      </c>
      <c r="K72" s="41" t="str">
        <f>'1 - Fee info'!K151</f>
        <v>Nil</v>
      </c>
      <c r="L72" s="42" t="str">
        <f>'1 - Fee info'!L151</f>
        <v>Nil</v>
      </c>
    </row>
    <row r="73" spans="1:26" x14ac:dyDescent="0.25">
      <c r="B73" s="40">
        <f>'1 - Fee info'!B152</f>
        <v>0</v>
      </c>
      <c r="C73" s="41" t="str">
        <f>'1 - Fee info'!C152</f>
        <v>Nil</v>
      </c>
      <c r="D73" s="41" t="str">
        <f>'1 - Fee info'!D152</f>
        <v>Nil</v>
      </c>
      <c r="E73" s="41" t="str">
        <f>'1 - Fee info'!E152</f>
        <v>Nil</v>
      </c>
      <c r="F73" s="41" t="str">
        <f>'1 - Fee info'!F152</f>
        <v>Nil</v>
      </c>
      <c r="G73" s="41" t="str">
        <f>'1 - Fee info'!G152</f>
        <v>Nil</v>
      </c>
      <c r="H73" s="41" t="str">
        <f>'1 - Fee info'!H152</f>
        <v>Nil</v>
      </c>
      <c r="I73" s="41" t="str">
        <f>'1 - Fee info'!I152</f>
        <v>Nil</v>
      </c>
      <c r="J73" s="41" t="str">
        <f>'1 - Fee info'!J152</f>
        <v>Nil</v>
      </c>
      <c r="K73" s="41" t="str">
        <f>'1 - Fee info'!K152</f>
        <v>Nil</v>
      </c>
      <c r="L73" s="42" t="str">
        <f>'1 - Fee info'!L152</f>
        <v>Nil</v>
      </c>
    </row>
    <row r="74" spans="1:26" x14ac:dyDescent="0.25">
      <c r="B74" s="40">
        <f>'1 - Fee info'!B153</f>
        <v>0</v>
      </c>
      <c r="C74" s="41" t="str">
        <f>'1 - Fee info'!C153</f>
        <v>Nil</v>
      </c>
      <c r="D74" s="41" t="str">
        <f>'1 - Fee info'!D153</f>
        <v>Nil</v>
      </c>
      <c r="E74" s="41" t="str">
        <f>'1 - Fee info'!E153</f>
        <v>Nil</v>
      </c>
      <c r="F74" s="41" t="str">
        <f>'1 - Fee info'!F153</f>
        <v>Nil</v>
      </c>
      <c r="G74" s="41" t="str">
        <f>'1 - Fee info'!G153</f>
        <v>Nil</v>
      </c>
      <c r="H74" s="41" t="str">
        <f>'1 - Fee info'!H153</f>
        <v>Nil</v>
      </c>
      <c r="I74" s="41" t="str">
        <f>'1 - Fee info'!I153</f>
        <v>Nil</v>
      </c>
      <c r="J74" s="41" t="str">
        <f>'1 - Fee info'!J153</f>
        <v>Nil</v>
      </c>
      <c r="K74" s="41" t="str">
        <f>'1 - Fee info'!K153</f>
        <v>Nil</v>
      </c>
      <c r="L74" s="42" t="str">
        <f>'1 - Fee info'!L153</f>
        <v>Nil</v>
      </c>
    </row>
    <row r="75" spans="1:26" x14ac:dyDescent="0.25">
      <c r="B75" s="40">
        <f>'1 - Fee info'!B154</f>
        <v>0</v>
      </c>
      <c r="C75" s="41" t="str">
        <f>'1 - Fee info'!C154</f>
        <v>Nil</v>
      </c>
      <c r="D75" s="41" t="str">
        <f>'1 - Fee info'!D154</f>
        <v>Nil</v>
      </c>
      <c r="E75" s="41" t="str">
        <f>'1 - Fee info'!E154</f>
        <v>Nil</v>
      </c>
      <c r="F75" s="41" t="str">
        <f>'1 - Fee info'!F154</f>
        <v>Nil</v>
      </c>
      <c r="G75" s="41" t="str">
        <f>'1 - Fee info'!G154</f>
        <v>Nil</v>
      </c>
      <c r="H75" s="41" t="str">
        <f>'1 - Fee info'!H154</f>
        <v>Nil</v>
      </c>
      <c r="I75" s="41" t="str">
        <f>'1 - Fee info'!I154</f>
        <v>Nil</v>
      </c>
      <c r="J75" s="41" t="str">
        <f>'1 - Fee info'!J154</f>
        <v>Nil</v>
      </c>
      <c r="K75" s="41" t="str">
        <f>'1 - Fee info'!K154</f>
        <v>Nil</v>
      </c>
      <c r="L75" s="42" t="str">
        <f>'1 - Fee info'!L154</f>
        <v>Nil</v>
      </c>
    </row>
    <row r="76" spans="1:26" x14ac:dyDescent="0.25">
      <c r="B76" s="40">
        <f>'1 - Fee info'!B155</f>
        <v>0</v>
      </c>
      <c r="C76" s="41" t="str">
        <f>'1 - Fee info'!C155</f>
        <v>Nil</v>
      </c>
      <c r="D76" s="41" t="str">
        <f>'1 - Fee info'!D155</f>
        <v>Nil</v>
      </c>
      <c r="E76" s="41" t="str">
        <f>'1 - Fee info'!E155</f>
        <v>Nil</v>
      </c>
      <c r="F76" s="41" t="str">
        <f>'1 - Fee info'!F155</f>
        <v>Nil</v>
      </c>
      <c r="G76" s="41" t="str">
        <f>'1 - Fee info'!G155</f>
        <v>Nil</v>
      </c>
      <c r="H76" s="41" t="str">
        <f>'1 - Fee info'!H155</f>
        <v>Nil</v>
      </c>
      <c r="I76" s="41" t="str">
        <f>'1 - Fee info'!I155</f>
        <v>Nil</v>
      </c>
      <c r="J76" s="41" t="str">
        <f>'1 - Fee info'!J155</f>
        <v>Nil</v>
      </c>
      <c r="K76" s="41" t="str">
        <f>'1 - Fee info'!K155</f>
        <v>Nil</v>
      </c>
      <c r="L76" s="42" t="str">
        <f>'1 - Fee info'!L155</f>
        <v>Nil</v>
      </c>
    </row>
    <row r="77" spans="1:26" x14ac:dyDescent="0.25">
      <c r="B77" s="40">
        <f>'1 - Fee info'!B156</f>
        <v>0</v>
      </c>
      <c r="C77" s="41" t="str">
        <f>'1 - Fee info'!C156</f>
        <v>Nil</v>
      </c>
      <c r="D77" s="41" t="str">
        <f>'1 - Fee info'!D156</f>
        <v>Nil</v>
      </c>
      <c r="E77" s="41" t="str">
        <f>'1 - Fee info'!E156</f>
        <v>Nil</v>
      </c>
      <c r="F77" s="41" t="str">
        <f>'1 - Fee info'!F156</f>
        <v>Nil</v>
      </c>
      <c r="G77" s="41" t="str">
        <f>'1 - Fee info'!G156</f>
        <v>Nil</v>
      </c>
      <c r="H77" s="41" t="str">
        <f>'1 - Fee info'!H156</f>
        <v>Nil</v>
      </c>
      <c r="I77" s="41" t="str">
        <f>'1 - Fee info'!I156</f>
        <v>Nil</v>
      </c>
      <c r="J77" s="41" t="str">
        <f>'1 - Fee info'!J156</f>
        <v>Nil</v>
      </c>
      <c r="K77" s="41" t="str">
        <f>'1 - Fee info'!K156</f>
        <v>Nil</v>
      </c>
      <c r="L77" s="42" t="str">
        <f>'1 - Fee info'!L156</f>
        <v>Nil</v>
      </c>
    </row>
    <row r="78" spans="1:26" s="14" customFormat="1" x14ac:dyDescent="0.25">
      <c r="A78" s="65"/>
      <c r="O78" s="65"/>
      <c r="P78" s="65"/>
      <c r="Q78" s="65"/>
      <c r="R78" s="65"/>
      <c r="S78" s="65"/>
      <c r="T78" s="65"/>
      <c r="U78" s="65"/>
      <c r="V78" s="65"/>
      <c r="W78" s="65"/>
      <c r="X78" s="65"/>
      <c r="Y78" s="65"/>
      <c r="Z78" s="65"/>
    </row>
    <row r="79" spans="1:26" s="65" customFormat="1" x14ac:dyDescent="0.25"/>
    <row r="80" spans="1:26" s="14" customFormat="1" x14ac:dyDescent="0.25">
      <c r="A80" s="65"/>
      <c r="O80" s="65"/>
      <c r="P80" s="65"/>
      <c r="Q80" s="65"/>
      <c r="R80" s="65"/>
      <c r="S80" s="65"/>
      <c r="T80" s="65"/>
      <c r="U80" s="65"/>
      <c r="V80" s="65"/>
      <c r="W80" s="65"/>
      <c r="X80" s="65"/>
      <c r="Y80" s="65"/>
      <c r="Z80" s="65"/>
    </row>
    <row r="81" spans="1:27" s="14" customFormat="1" ht="18.75" x14ac:dyDescent="0.3">
      <c r="A81" s="65"/>
      <c r="B81" s="63" t="s">
        <v>43</v>
      </c>
      <c r="O81" s="65"/>
      <c r="P81" s="65"/>
      <c r="Q81" s="65"/>
      <c r="R81" s="65"/>
      <c r="S81" s="65"/>
      <c r="T81" s="65"/>
      <c r="U81" s="65"/>
      <c r="V81" s="65"/>
      <c r="W81" s="65"/>
      <c r="X81" s="65"/>
      <c r="Y81" s="65"/>
      <c r="Z81" s="65"/>
    </row>
    <row r="82" spans="1:27" s="14" customFormat="1" x14ac:dyDescent="0.25">
      <c r="A82" s="65"/>
      <c r="B82" s="14" t="str">
        <f>'1 - Fee info'!B71</f>
        <v>There are no additional costs for making the change (e.g. exit/withdrawal fees, set-up costs).</v>
      </c>
      <c r="O82" s="65"/>
      <c r="P82" s="65"/>
      <c r="Q82" s="65"/>
      <c r="R82" s="65"/>
      <c r="S82" s="65"/>
      <c r="T82" s="65"/>
      <c r="U82" s="65"/>
      <c r="V82" s="65"/>
      <c r="W82" s="65"/>
      <c r="X82" s="65"/>
      <c r="Y82" s="65"/>
      <c r="Z82" s="65"/>
    </row>
    <row r="83" spans="1:27" s="14" customFormat="1" x14ac:dyDescent="0.25">
      <c r="A83" s="65"/>
      <c r="O83" s="65"/>
      <c r="P83" s="65"/>
      <c r="Q83" s="65"/>
      <c r="R83" s="65"/>
      <c r="S83" s="65"/>
      <c r="T83" s="65"/>
      <c r="U83" s="65"/>
      <c r="V83" s="65"/>
      <c r="W83" s="65"/>
      <c r="X83" s="65"/>
      <c r="Y83" s="65"/>
      <c r="Z83" s="65"/>
    </row>
    <row r="84" spans="1:27" x14ac:dyDescent="0.25">
      <c r="A84" s="65" t="s">
        <v>59</v>
      </c>
      <c r="B84" s="37"/>
      <c r="C84" s="38" t="str">
        <f>'1 - Fee info'!C58</f>
        <v>Fund 1</v>
      </c>
      <c r="D84" s="38" t="str">
        <f>'1 - Fee info'!D58</f>
        <v>Fund 2</v>
      </c>
      <c r="E84" s="38" t="str">
        <f>'1 - Fee info'!E58</f>
        <v>Fund 3</v>
      </c>
      <c r="F84" s="38" t="str">
        <f>'1 - Fee info'!F58</f>
        <v>Fund 4</v>
      </c>
      <c r="G84" s="38" t="str">
        <f>'1 - Fee info'!G58</f>
        <v>Fund 5</v>
      </c>
      <c r="H84" s="38" t="str">
        <f>'1 - Fee info'!H58</f>
        <v>Fund 6</v>
      </c>
      <c r="I84" s="38" t="str">
        <f>'1 - Fee info'!I58</f>
        <v>Fund 7</v>
      </c>
      <c r="J84" s="38" t="str">
        <f>'1 - Fee info'!J58</f>
        <v>Fund 8</v>
      </c>
      <c r="K84" s="38" t="str">
        <f>'1 - Fee info'!K58</f>
        <v>Fund 9</v>
      </c>
      <c r="L84" s="39" t="str">
        <f>'1 - Fee info'!L58</f>
        <v>Fund 10</v>
      </c>
    </row>
    <row r="85" spans="1:27" s="4" customFormat="1" x14ac:dyDescent="0.25">
      <c r="A85" s="65" t="s">
        <v>47</v>
      </c>
      <c r="B85" s="49" t="str">
        <f>'1 - Fee info'!B59</f>
        <v>Total fees</v>
      </c>
      <c r="C85" s="68">
        <f>'1 - Fee info'!C59</f>
        <v>0</v>
      </c>
      <c r="D85" s="68">
        <f>'1 - Fee info'!D59</f>
        <v>0</v>
      </c>
      <c r="E85" s="68">
        <f>'1 - Fee info'!E59</f>
        <v>0</v>
      </c>
      <c r="F85" s="68">
        <f>'1 - Fee info'!F59</f>
        <v>0</v>
      </c>
      <c r="G85" s="68">
        <f>'1 - Fee info'!G59</f>
        <v>0</v>
      </c>
      <c r="H85" s="68">
        <f>'1 - Fee info'!H59</f>
        <v>0</v>
      </c>
      <c r="I85" s="68">
        <f>'1 - Fee info'!I59</f>
        <v>0</v>
      </c>
      <c r="J85" s="68">
        <f>'1 - Fee info'!J59</f>
        <v>0</v>
      </c>
      <c r="K85" s="68">
        <f>'1 - Fee info'!K59</f>
        <v>0</v>
      </c>
      <c r="L85" s="68">
        <f>'1 - Fee info'!L59</f>
        <v>0</v>
      </c>
      <c r="M85" s="35"/>
      <c r="N85" s="35"/>
      <c r="O85" s="66"/>
      <c r="P85" s="66"/>
      <c r="Q85" s="66"/>
      <c r="R85" s="66"/>
      <c r="S85" s="66"/>
      <c r="T85" s="66"/>
      <c r="U85" s="66"/>
      <c r="V85" s="66"/>
      <c r="W85" s="66"/>
      <c r="X85" s="66"/>
      <c r="Y85" s="66"/>
      <c r="Z85" s="66"/>
      <c r="AA85" s="35"/>
    </row>
    <row r="86" spans="1:27" x14ac:dyDescent="0.25">
      <c r="A86" s="65" t="s">
        <v>48</v>
      </c>
      <c r="B86" s="49" t="str">
        <f>'1 - Fee info'!B60</f>
        <v>Exit fee</v>
      </c>
      <c r="C86" s="68">
        <f>'1 - Fee info'!C60</f>
        <v>0</v>
      </c>
      <c r="D86" s="68">
        <f>'1 - Fee info'!D60</f>
        <v>0</v>
      </c>
      <c r="E86" s="68">
        <f>'1 - Fee info'!E60</f>
        <v>0</v>
      </c>
      <c r="F86" s="68">
        <f>'1 - Fee info'!F60</f>
        <v>0</v>
      </c>
      <c r="G86" s="68">
        <f>'1 - Fee info'!G60</f>
        <v>0</v>
      </c>
      <c r="H86" s="68">
        <f>'1 - Fee info'!H60</f>
        <v>0</v>
      </c>
      <c r="I86" s="68">
        <f>'1 - Fee info'!I60</f>
        <v>0</v>
      </c>
      <c r="J86" s="68">
        <f>'1 - Fee info'!J60</f>
        <v>0</v>
      </c>
      <c r="K86" s="68">
        <f>'1 - Fee info'!K60</f>
        <v>0</v>
      </c>
      <c r="L86" s="68">
        <f>'1 - Fee info'!L60</f>
        <v>0</v>
      </c>
    </row>
    <row r="87" spans="1:27" x14ac:dyDescent="0.25">
      <c r="B87" s="49">
        <f>'1 - Fee info'!B61</f>
        <v>0</v>
      </c>
      <c r="C87" s="68" t="str">
        <f>'1 - Fee info'!C61</f>
        <v/>
      </c>
      <c r="D87" s="68">
        <f>'1 - Fee info'!D61</f>
        <v>0</v>
      </c>
      <c r="E87" s="68">
        <f>'1 - Fee info'!E61</f>
        <v>0</v>
      </c>
      <c r="F87" s="68">
        <f>'1 - Fee info'!F61</f>
        <v>0</v>
      </c>
      <c r="G87" s="68">
        <f>'1 - Fee info'!G61</f>
        <v>0</v>
      </c>
      <c r="H87" s="68">
        <f>'1 - Fee info'!H61</f>
        <v>0</v>
      </c>
      <c r="I87" s="68">
        <f>'1 - Fee info'!I61</f>
        <v>0</v>
      </c>
      <c r="J87" s="68">
        <f>'1 - Fee info'!J61</f>
        <v>0</v>
      </c>
      <c r="K87" s="68">
        <f>'1 - Fee info'!K61</f>
        <v>0</v>
      </c>
      <c r="L87" s="68">
        <f>'1 - Fee info'!L61</f>
        <v>0</v>
      </c>
    </row>
    <row r="88" spans="1:27" x14ac:dyDescent="0.25">
      <c r="B88" s="49">
        <f>'1 - Fee info'!B62</f>
        <v>0</v>
      </c>
      <c r="C88" s="68">
        <f>'1 - Fee info'!C62</f>
        <v>0</v>
      </c>
      <c r="D88" s="68">
        <f>'1 - Fee info'!D62</f>
        <v>0</v>
      </c>
      <c r="E88" s="68">
        <f>'1 - Fee info'!E62</f>
        <v>0</v>
      </c>
      <c r="F88" s="68">
        <f>'1 - Fee info'!F62</f>
        <v>0</v>
      </c>
      <c r="G88" s="68">
        <f>'1 - Fee info'!G62</f>
        <v>0</v>
      </c>
      <c r="H88" s="68">
        <f>'1 - Fee info'!H62</f>
        <v>0</v>
      </c>
      <c r="I88" s="68">
        <f>'1 - Fee info'!I62</f>
        <v>0</v>
      </c>
      <c r="J88" s="68">
        <f>'1 - Fee info'!J62</f>
        <v>0</v>
      </c>
      <c r="K88" s="68">
        <f>'1 - Fee info'!K62</f>
        <v>0</v>
      </c>
      <c r="L88" s="68">
        <f>'1 - Fee info'!L62</f>
        <v>0</v>
      </c>
    </row>
    <row r="89" spans="1:27" x14ac:dyDescent="0.25">
      <c r="B89" s="49">
        <f>'1 - Fee info'!B63</f>
        <v>0</v>
      </c>
      <c r="C89" s="68">
        <f>'1 - Fee info'!C63</f>
        <v>0</v>
      </c>
      <c r="D89" s="68">
        <f>'1 - Fee info'!D63</f>
        <v>0</v>
      </c>
      <c r="E89" s="68">
        <f>'1 - Fee info'!E63</f>
        <v>0</v>
      </c>
      <c r="F89" s="68">
        <f>'1 - Fee info'!F63</f>
        <v>0</v>
      </c>
      <c r="G89" s="68">
        <f>'1 - Fee info'!G63</f>
        <v>0</v>
      </c>
      <c r="H89" s="68">
        <f>'1 - Fee info'!H63</f>
        <v>0</v>
      </c>
      <c r="I89" s="68">
        <f>'1 - Fee info'!I63</f>
        <v>0</v>
      </c>
      <c r="J89" s="68">
        <f>'1 - Fee info'!J63</f>
        <v>0</v>
      </c>
      <c r="K89" s="68">
        <f>'1 - Fee info'!K63</f>
        <v>0</v>
      </c>
      <c r="L89" s="68">
        <f>'1 - Fee info'!L63</f>
        <v>0</v>
      </c>
    </row>
    <row r="90" spans="1:27" x14ac:dyDescent="0.25">
      <c r="B90" s="49">
        <f>'1 - Fee info'!B64</f>
        <v>0</v>
      </c>
      <c r="C90" s="68">
        <f>'1 - Fee info'!C64</f>
        <v>0</v>
      </c>
      <c r="D90" s="68">
        <f>'1 - Fee info'!D64</f>
        <v>0</v>
      </c>
      <c r="E90" s="68">
        <f>'1 - Fee info'!E64</f>
        <v>0</v>
      </c>
      <c r="F90" s="68">
        <f>'1 - Fee info'!F64</f>
        <v>0</v>
      </c>
      <c r="G90" s="68">
        <f>'1 - Fee info'!G64</f>
        <v>0</v>
      </c>
      <c r="H90" s="68">
        <f>'1 - Fee info'!H64</f>
        <v>0</v>
      </c>
      <c r="I90" s="68">
        <f>'1 - Fee info'!I64</f>
        <v>0</v>
      </c>
      <c r="J90" s="68">
        <f>'1 - Fee info'!J64</f>
        <v>0</v>
      </c>
      <c r="K90" s="68">
        <f>'1 - Fee info'!K64</f>
        <v>0</v>
      </c>
      <c r="L90" s="68">
        <f>'1 - Fee info'!L64</f>
        <v>0</v>
      </c>
    </row>
    <row r="91" spans="1:27" s="14" customFormat="1" x14ac:dyDescent="0.25">
      <c r="A91" s="65"/>
      <c r="B91" s="49">
        <f>'1 - Fee info'!B65</f>
        <v>0</v>
      </c>
      <c r="C91" s="68">
        <f>'1 - Fee info'!C65</f>
        <v>0</v>
      </c>
      <c r="D91" s="68">
        <f>'1 - Fee info'!D65</f>
        <v>0</v>
      </c>
      <c r="E91" s="68">
        <f>'1 - Fee info'!E65</f>
        <v>0</v>
      </c>
      <c r="F91" s="68">
        <f>'1 - Fee info'!F65</f>
        <v>0</v>
      </c>
      <c r="G91" s="68">
        <f>'1 - Fee info'!G65</f>
        <v>0</v>
      </c>
      <c r="H91" s="68">
        <f>'1 - Fee info'!H65</f>
        <v>0</v>
      </c>
      <c r="I91" s="68">
        <f>'1 - Fee info'!I65</f>
        <v>0</v>
      </c>
      <c r="J91" s="68">
        <f>'1 - Fee info'!J65</f>
        <v>0</v>
      </c>
      <c r="K91" s="68">
        <f>'1 - Fee info'!K65</f>
        <v>0</v>
      </c>
      <c r="L91" s="68">
        <f>'1 - Fee info'!L65</f>
        <v>0</v>
      </c>
      <c r="O91" s="65"/>
      <c r="P91" s="65"/>
      <c r="Q91" s="65"/>
      <c r="R91" s="65"/>
      <c r="S91" s="65"/>
      <c r="T91" s="65"/>
      <c r="U91" s="65"/>
      <c r="V91" s="65"/>
      <c r="W91" s="65"/>
      <c r="X91" s="65"/>
      <c r="Y91" s="65"/>
      <c r="Z91" s="65"/>
    </row>
    <row r="92" spans="1:27" s="14" customFormat="1" x14ac:dyDescent="0.25">
      <c r="A92" s="65"/>
      <c r="B92" s="49">
        <f>'1 - Fee info'!B66</f>
        <v>0</v>
      </c>
      <c r="C92" s="68">
        <f>'1 - Fee info'!C66</f>
        <v>0</v>
      </c>
      <c r="D92" s="68">
        <f>'1 - Fee info'!D66</f>
        <v>0</v>
      </c>
      <c r="E92" s="68">
        <f>'1 - Fee info'!E66</f>
        <v>0</v>
      </c>
      <c r="F92" s="68">
        <f>'1 - Fee info'!F66</f>
        <v>0</v>
      </c>
      <c r="G92" s="68">
        <f>'1 - Fee info'!G66</f>
        <v>0</v>
      </c>
      <c r="H92" s="68">
        <f>'1 - Fee info'!H66</f>
        <v>0</v>
      </c>
      <c r="I92" s="68">
        <f>'1 - Fee info'!I66</f>
        <v>0</v>
      </c>
      <c r="J92" s="68">
        <f>'1 - Fee info'!J66</f>
        <v>0</v>
      </c>
      <c r="K92" s="68">
        <f>'1 - Fee info'!K66</f>
        <v>0</v>
      </c>
      <c r="L92" s="68">
        <f>'1 - Fee info'!L66</f>
        <v>0</v>
      </c>
      <c r="O92" s="65"/>
      <c r="P92" s="65"/>
      <c r="Q92" s="65"/>
      <c r="R92" s="65"/>
      <c r="S92" s="65"/>
      <c r="T92" s="65"/>
      <c r="U92" s="65"/>
      <c r="V92" s="65"/>
      <c r="W92" s="65"/>
      <c r="X92" s="65"/>
      <c r="Y92" s="65"/>
      <c r="Z92" s="65"/>
    </row>
    <row r="93" spans="1:27" s="14" customFormat="1" x14ac:dyDescent="0.25">
      <c r="A93" s="65"/>
      <c r="B93" s="49">
        <f>'1 - Fee info'!B67</f>
        <v>0</v>
      </c>
      <c r="C93" s="68">
        <f>'1 - Fee info'!C67</f>
        <v>0</v>
      </c>
      <c r="D93" s="68">
        <f>'1 - Fee info'!D67</f>
        <v>0</v>
      </c>
      <c r="E93" s="68">
        <f>'1 - Fee info'!E67</f>
        <v>0</v>
      </c>
      <c r="F93" s="68">
        <f>'1 - Fee info'!F67</f>
        <v>0</v>
      </c>
      <c r="G93" s="68">
        <f>'1 - Fee info'!G67</f>
        <v>0</v>
      </c>
      <c r="H93" s="68">
        <f>'1 - Fee info'!H67</f>
        <v>0</v>
      </c>
      <c r="I93" s="68">
        <f>'1 - Fee info'!I67</f>
        <v>0</v>
      </c>
      <c r="J93" s="68">
        <f>'1 - Fee info'!J67</f>
        <v>0</v>
      </c>
      <c r="K93" s="68">
        <f>'1 - Fee info'!K67</f>
        <v>0</v>
      </c>
      <c r="L93" s="68">
        <f>'1 - Fee info'!L67</f>
        <v>0</v>
      </c>
      <c r="O93" s="65"/>
      <c r="P93" s="65"/>
      <c r="Q93" s="65"/>
      <c r="R93" s="65"/>
      <c r="S93" s="65"/>
      <c r="T93" s="65"/>
      <c r="U93" s="65"/>
      <c r="V93" s="65"/>
      <c r="W93" s="65"/>
      <c r="X93" s="65"/>
      <c r="Y93" s="65"/>
      <c r="Z93" s="65"/>
    </row>
    <row r="94" spans="1:27" s="14" customFormat="1" x14ac:dyDescent="0.25">
      <c r="A94" s="65"/>
      <c r="B94" s="49">
        <f>'1 - Fee info'!B68</f>
        <v>0</v>
      </c>
      <c r="C94" s="68">
        <f>'1 - Fee info'!C68</f>
        <v>0</v>
      </c>
      <c r="D94" s="68">
        <f>'1 - Fee info'!D68</f>
        <v>0</v>
      </c>
      <c r="E94" s="68">
        <f>'1 - Fee info'!E68</f>
        <v>0</v>
      </c>
      <c r="F94" s="68">
        <f>'1 - Fee info'!F68</f>
        <v>0</v>
      </c>
      <c r="G94" s="68">
        <f>'1 - Fee info'!G68</f>
        <v>0</v>
      </c>
      <c r="H94" s="68">
        <f>'1 - Fee info'!H68</f>
        <v>0</v>
      </c>
      <c r="I94" s="68">
        <f>'1 - Fee info'!I68</f>
        <v>0</v>
      </c>
      <c r="J94" s="68">
        <f>'1 - Fee info'!J68</f>
        <v>0</v>
      </c>
      <c r="K94" s="68">
        <f>'1 - Fee info'!K68</f>
        <v>0</v>
      </c>
      <c r="L94" s="68">
        <f>'1 - Fee info'!L68</f>
        <v>0</v>
      </c>
      <c r="O94" s="65"/>
      <c r="P94" s="65"/>
      <c r="Q94" s="65"/>
      <c r="R94" s="65"/>
      <c r="S94" s="65"/>
      <c r="T94" s="65"/>
      <c r="U94" s="65"/>
      <c r="V94" s="65"/>
      <c r="W94" s="65"/>
      <c r="X94" s="65"/>
      <c r="Y94" s="65"/>
      <c r="Z94" s="65"/>
    </row>
    <row r="95" spans="1:27" s="14" customFormat="1" x14ac:dyDescent="0.25">
      <c r="A95" s="65"/>
      <c r="B95" s="49">
        <f>'1 - Fee info'!B69</f>
        <v>0</v>
      </c>
      <c r="C95" s="68">
        <f>'1 - Fee info'!C69</f>
        <v>0</v>
      </c>
      <c r="D95" s="68">
        <f>'1 - Fee info'!D69</f>
        <v>0</v>
      </c>
      <c r="E95" s="68">
        <f>'1 - Fee info'!E69</f>
        <v>0</v>
      </c>
      <c r="F95" s="68">
        <f>'1 - Fee info'!F69</f>
        <v>0</v>
      </c>
      <c r="G95" s="68">
        <f>'1 - Fee info'!G69</f>
        <v>0</v>
      </c>
      <c r="H95" s="68">
        <f>'1 - Fee info'!H69</f>
        <v>0</v>
      </c>
      <c r="I95" s="68">
        <f>'1 - Fee info'!I69</f>
        <v>0</v>
      </c>
      <c r="J95" s="68">
        <f>'1 - Fee info'!J69</f>
        <v>0</v>
      </c>
      <c r="K95" s="68">
        <f>'1 - Fee info'!K69</f>
        <v>0</v>
      </c>
      <c r="L95" s="68">
        <f>'1 - Fee info'!L69</f>
        <v>0</v>
      </c>
      <c r="O95" s="65"/>
      <c r="P95" s="65"/>
      <c r="Q95" s="65"/>
      <c r="R95" s="65"/>
      <c r="S95" s="65"/>
      <c r="T95" s="65"/>
      <c r="U95" s="65"/>
      <c r="V95" s="65"/>
      <c r="W95" s="65"/>
      <c r="X95" s="65"/>
      <c r="Y95" s="65"/>
      <c r="Z95" s="65"/>
    </row>
    <row r="96" spans="1:27" s="14" customFormat="1" x14ac:dyDescent="0.25">
      <c r="A96" s="65"/>
      <c r="B96" s="160"/>
      <c r="C96" s="11"/>
      <c r="D96" s="11"/>
      <c r="E96" s="11"/>
      <c r="F96" s="11"/>
      <c r="G96" s="11"/>
      <c r="H96" s="11"/>
      <c r="I96" s="11"/>
      <c r="J96" s="11"/>
      <c r="K96" s="11"/>
      <c r="L96" s="11"/>
      <c r="M96" s="11"/>
      <c r="N96" s="11"/>
      <c r="O96" s="65"/>
      <c r="P96" s="65"/>
      <c r="Q96" s="65"/>
      <c r="R96" s="65"/>
      <c r="S96" s="65"/>
      <c r="T96" s="65"/>
      <c r="U96" s="65"/>
      <c r="V96" s="65"/>
      <c r="W96" s="65"/>
      <c r="X96" s="65"/>
      <c r="Y96" s="65"/>
      <c r="Z96" s="65"/>
    </row>
    <row r="97" spans="1:26" s="14" customFormat="1" x14ac:dyDescent="0.25">
      <c r="A97" s="65"/>
      <c r="B97" s="160"/>
      <c r="C97" s="11"/>
      <c r="D97" s="11"/>
      <c r="E97" s="11"/>
      <c r="F97" s="11"/>
      <c r="G97" s="11"/>
      <c r="H97" s="11"/>
      <c r="I97" s="11"/>
      <c r="J97" s="11"/>
      <c r="K97" s="11"/>
      <c r="L97" s="11"/>
      <c r="M97" s="11"/>
      <c r="N97" s="11"/>
      <c r="O97" s="65"/>
      <c r="P97" s="65"/>
      <c r="Q97" s="65"/>
      <c r="R97" s="65"/>
      <c r="S97" s="65"/>
      <c r="T97" s="65"/>
      <c r="U97" s="65"/>
      <c r="V97" s="65"/>
      <c r="W97" s="65"/>
      <c r="X97" s="65"/>
      <c r="Y97" s="65"/>
      <c r="Z97" s="65"/>
    </row>
    <row r="98" spans="1:26" s="14" customFormat="1" x14ac:dyDescent="0.25">
      <c r="A98" s="65"/>
      <c r="B98" s="160"/>
      <c r="C98" s="11"/>
      <c r="D98" s="11"/>
      <c r="E98" s="11"/>
      <c r="F98" s="11"/>
      <c r="G98" s="11"/>
      <c r="H98" s="11"/>
      <c r="I98" s="11"/>
      <c r="J98" s="11"/>
      <c r="K98" s="11"/>
      <c r="L98" s="11"/>
      <c r="M98" s="11"/>
      <c r="N98" s="11"/>
      <c r="O98" s="65"/>
      <c r="P98" s="65"/>
      <c r="Q98" s="65"/>
      <c r="R98" s="65"/>
      <c r="S98" s="65"/>
      <c r="T98" s="65"/>
      <c r="U98" s="65"/>
      <c r="V98" s="65"/>
      <c r="W98" s="65"/>
      <c r="X98" s="65"/>
      <c r="Y98" s="65"/>
      <c r="Z98" s="65"/>
    </row>
    <row r="99" spans="1:26" x14ac:dyDescent="0.25">
      <c r="B99" s="160"/>
      <c r="C99" s="11"/>
      <c r="D99" s="11"/>
      <c r="E99" s="11"/>
      <c r="F99" s="11"/>
      <c r="G99" s="11"/>
      <c r="H99" s="11"/>
      <c r="I99" s="11"/>
      <c r="J99" s="11"/>
      <c r="K99" s="11"/>
      <c r="L99" s="11"/>
      <c r="M99" s="11"/>
      <c r="N99" s="11"/>
    </row>
    <row r="100" spans="1:26" x14ac:dyDescent="0.25">
      <c r="B100" s="11"/>
      <c r="C100" s="11"/>
      <c r="D100" s="11"/>
      <c r="E100" s="11"/>
      <c r="F100" s="11"/>
      <c r="G100" s="11"/>
      <c r="H100" s="11"/>
      <c r="I100" s="11"/>
      <c r="J100" s="11"/>
      <c r="K100" s="11"/>
      <c r="L100" s="11"/>
      <c r="M100" s="11"/>
      <c r="N100" s="11"/>
    </row>
    <row r="101" spans="1:26" x14ac:dyDescent="0.25">
      <c r="B101" s="11"/>
      <c r="C101" s="11"/>
      <c r="D101" s="11"/>
      <c r="E101" s="11"/>
      <c r="F101" s="11"/>
      <c r="G101" s="11"/>
      <c r="H101" s="11"/>
      <c r="I101" s="11"/>
      <c r="J101" s="11"/>
      <c r="K101" s="11"/>
      <c r="L101" s="11"/>
      <c r="M101" s="11"/>
      <c r="N101" s="11"/>
    </row>
    <row r="102" spans="1:26" x14ac:dyDescent="0.25">
      <c r="B102" s="11"/>
      <c r="C102" s="11"/>
      <c r="D102" s="11"/>
      <c r="E102" s="11"/>
      <c r="F102" s="11"/>
      <c r="G102" s="11"/>
      <c r="H102" s="11"/>
      <c r="I102" s="11"/>
      <c r="J102" s="11"/>
      <c r="K102" s="11"/>
      <c r="L102" s="11"/>
      <c r="M102" s="11"/>
      <c r="N102" s="11"/>
    </row>
    <row r="103" spans="1:26" x14ac:dyDescent="0.25">
      <c r="B103" s="11"/>
      <c r="C103" s="11"/>
      <c r="D103" s="11"/>
      <c r="E103" s="11"/>
      <c r="F103" s="11"/>
      <c r="G103" s="11"/>
      <c r="H103" s="11"/>
      <c r="I103" s="11"/>
      <c r="J103" s="11"/>
      <c r="K103" s="11"/>
      <c r="L103" s="11"/>
      <c r="M103" s="11"/>
      <c r="N103" s="11"/>
    </row>
    <row r="104" spans="1:26" x14ac:dyDescent="0.25">
      <c r="B104" s="11"/>
      <c r="C104" s="11"/>
      <c r="D104" s="11"/>
      <c r="E104" s="11"/>
      <c r="F104" s="11"/>
      <c r="G104" s="11"/>
      <c r="H104" s="11"/>
      <c r="I104" s="11"/>
      <c r="J104" s="11"/>
      <c r="K104" s="11"/>
      <c r="L104" s="11"/>
      <c r="M104" s="11"/>
      <c r="N104" s="11"/>
    </row>
    <row r="105" spans="1:26" x14ac:dyDescent="0.25">
      <c r="B105" s="11"/>
      <c r="C105" s="11"/>
      <c r="D105" s="11"/>
      <c r="E105" s="11"/>
      <c r="F105" s="11"/>
      <c r="G105" s="11"/>
      <c r="H105" s="11"/>
      <c r="I105" s="11"/>
      <c r="J105" s="11"/>
      <c r="K105" s="11"/>
      <c r="L105" s="11"/>
      <c r="M105" s="11"/>
      <c r="N105" s="11"/>
    </row>
    <row r="106" spans="1:26" x14ac:dyDescent="0.25">
      <c r="B106" s="11"/>
      <c r="C106" s="11"/>
      <c r="D106" s="11"/>
      <c r="E106" s="11"/>
      <c r="F106" s="11"/>
      <c r="G106" s="11"/>
      <c r="H106" s="11"/>
      <c r="I106" s="11"/>
      <c r="J106" s="11"/>
      <c r="K106" s="11"/>
      <c r="L106" s="11"/>
      <c r="M106" s="11"/>
      <c r="N106" s="11"/>
    </row>
    <row r="107" spans="1:26" x14ac:dyDescent="0.25">
      <c r="B107" s="11"/>
      <c r="C107" s="11"/>
      <c r="D107" s="11"/>
      <c r="E107" s="11"/>
      <c r="F107" s="11"/>
      <c r="G107" s="11"/>
      <c r="H107" s="11"/>
      <c r="I107" s="11"/>
      <c r="J107" s="11"/>
      <c r="K107" s="11"/>
      <c r="L107" s="11"/>
      <c r="M107" s="11"/>
      <c r="N107" s="11"/>
    </row>
    <row r="108" spans="1:26" x14ac:dyDescent="0.25">
      <c r="B108" s="11"/>
      <c r="C108" s="11"/>
      <c r="D108" s="11"/>
      <c r="E108" s="11"/>
      <c r="F108" s="11"/>
      <c r="G108" s="11"/>
      <c r="H108" s="11"/>
      <c r="I108" s="11"/>
      <c r="J108" s="11"/>
      <c r="K108" s="11"/>
      <c r="L108" s="11"/>
      <c r="M108" s="11"/>
      <c r="N108" s="11"/>
    </row>
    <row r="109" spans="1:26" x14ac:dyDescent="0.25">
      <c r="B109" s="11"/>
      <c r="C109" s="11"/>
      <c r="D109" s="11"/>
      <c r="E109" s="11"/>
      <c r="F109" s="11"/>
      <c r="G109" s="11"/>
      <c r="H109" s="11"/>
      <c r="I109" s="11"/>
      <c r="J109" s="11"/>
      <c r="K109" s="11"/>
      <c r="L109" s="11"/>
      <c r="M109" s="11"/>
      <c r="N109" s="11"/>
    </row>
    <row r="110" spans="1:26" x14ac:dyDescent="0.25">
      <c r="B110" s="11"/>
      <c r="C110" s="11"/>
      <c r="D110" s="11"/>
      <c r="E110" s="11"/>
      <c r="F110" s="11"/>
      <c r="G110" s="11"/>
      <c r="H110" s="11"/>
      <c r="I110" s="11"/>
      <c r="J110" s="11"/>
      <c r="K110" s="11"/>
      <c r="L110" s="11"/>
      <c r="M110" s="11"/>
      <c r="N110" s="11"/>
    </row>
    <row r="111" spans="1:26" x14ac:dyDescent="0.25">
      <c r="B111" s="11"/>
      <c r="C111" s="11"/>
      <c r="D111" s="11"/>
      <c r="E111" s="11"/>
      <c r="F111" s="11"/>
      <c r="G111" s="11"/>
      <c r="H111" s="11"/>
      <c r="I111" s="11"/>
      <c r="J111" s="11"/>
      <c r="K111" s="11"/>
      <c r="L111" s="11"/>
      <c r="M111" s="11"/>
      <c r="N111" s="11"/>
    </row>
    <row r="112" spans="1:26" x14ac:dyDescent="0.25">
      <c r="B112" s="11"/>
      <c r="C112" s="11"/>
      <c r="D112" s="11"/>
      <c r="E112" s="11"/>
      <c r="F112" s="11"/>
      <c r="G112" s="11"/>
      <c r="H112" s="11"/>
      <c r="I112" s="11"/>
      <c r="J112" s="11"/>
      <c r="K112" s="11"/>
      <c r="L112" s="11"/>
      <c r="M112" s="11"/>
      <c r="N112" s="11"/>
    </row>
    <row r="113" spans="2:14" x14ac:dyDescent="0.25">
      <c r="B113" s="11"/>
      <c r="C113" s="11"/>
      <c r="D113" s="11"/>
      <c r="E113" s="11"/>
      <c r="F113" s="11"/>
      <c r="G113" s="11"/>
      <c r="H113" s="11"/>
      <c r="I113" s="11"/>
      <c r="J113" s="11"/>
      <c r="K113" s="11"/>
      <c r="L113" s="11"/>
      <c r="M113" s="11"/>
      <c r="N113" s="11"/>
    </row>
    <row r="114" spans="2:14" x14ac:dyDescent="0.25">
      <c r="B114" s="11"/>
      <c r="C114" s="11"/>
      <c r="D114" s="11"/>
      <c r="E114" s="11"/>
      <c r="F114" s="11"/>
      <c r="G114" s="11"/>
      <c r="H114" s="11"/>
      <c r="I114" s="11"/>
      <c r="J114" s="11"/>
      <c r="K114" s="11"/>
      <c r="L114" s="11"/>
      <c r="M114" s="11"/>
      <c r="N114" s="11"/>
    </row>
  </sheetData>
  <sheetProtection algorithmName="SHA-512" hashValue="TlnrN9Z0Ord/DQdayUGfi5NcCJR3XShNNifu8UdMNS+73Lis9uIW7DMPhZM1Upgehas2Kb0RxOIJ3X48oCT3EA==" saltValue="FR/3EHJwG2vg8wJvrroPh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this spreadsheet</vt:lpstr>
      <vt:lpstr>1 - Fee info</vt:lpstr>
      <vt:lpstr>2 - Summary to copy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Bannister, Corinne</dc:creator>
  <cp:lastModifiedBy>Bannister, Corinne</cp:lastModifiedBy>
  <dcterms:created xsi:type="dcterms:W3CDTF">2018-09-12T05:58:56Z</dcterms:created>
  <dcterms:modified xsi:type="dcterms:W3CDTF">2018-11-05T06:53:53Z</dcterms:modified>
</cp:coreProperties>
</file>